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4" r:id="rId5"/>
    <sheet name="Příloha  č. 6" sheetId="5" r:id="rId6"/>
  </sheets>
  <definedNames>
    <definedName name="_xlnm.Print_Area" localSheetId="0">'Příloha č. 1'!$A$1:$E$21</definedName>
    <definedName name="_xlnm.Print_Area" localSheetId="1">'Příloha č. 2'!$A$1:$E$623</definedName>
    <definedName name="_xlnm.Print_Area" localSheetId="2">'Příloha č. 3'!$A$1:$E$1085</definedName>
    <definedName name="_xlnm.Print_Area" localSheetId="3">'Příloha č. 4'!$A$1:$E$383</definedName>
    <definedName name="_xlnm.Print_Area" localSheetId="4">'Příloha č. 5'!$A$1:$E$23</definedName>
  </definedNames>
  <calcPr calcId="145621"/>
</workbook>
</file>

<file path=xl/calcChain.xml><?xml version="1.0" encoding="utf-8"?>
<calcChain xmlns="http://schemas.openxmlformats.org/spreadsheetml/2006/main">
  <c r="B49" i="5" l="1"/>
  <c r="B51" i="5" s="1"/>
  <c r="C48" i="5"/>
  <c r="C45" i="5"/>
  <c r="C44" i="5"/>
  <c r="C38" i="5"/>
  <c r="C49" i="5" s="1"/>
  <c r="C51" i="5" s="1"/>
  <c r="C31" i="5"/>
  <c r="B28" i="5"/>
  <c r="B26" i="5"/>
  <c r="C25" i="5"/>
  <c r="C22" i="5"/>
  <c r="C21" i="5"/>
  <c r="C26" i="5" s="1"/>
  <c r="C28" i="5" s="1"/>
  <c r="C20" i="5"/>
  <c r="C15" i="5"/>
  <c r="E22" i="4"/>
  <c r="E15" i="4"/>
  <c r="E382" i="8"/>
  <c r="E360" i="8"/>
  <c r="E353" i="8"/>
  <c r="E335" i="8"/>
  <c r="E328" i="8"/>
  <c r="E305" i="8"/>
  <c r="E297" i="8"/>
  <c r="E279" i="8"/>
  <c r="G277" i="8"/>
  <c r="E276" i="8"/>
  <c r="E259" i="8"/>
  <c r="E240" i="8"/>
  <c r="E216" i="8"/>
  <c r="E197" i="8"/>
  <c r="E178" i="8"/>
  <c r="E174" i="8"/>
  <c r="G172" i="8"/>
  <c r="E155" i="8"/>
  <c r="E135" i="8"/>
  <c r="E128" i="8"/>
  <c r="E111" i="8"/>
  <c r="E101" i="8"/>
  <c r="E94" i="8"/>
  <c r="G101" i="8" s="1"/>
  <c r="E77" i="8"/>
  <c r="E68" i="8"/>
  <c r="E70" i="8" s="1"/>
  <c r="E47" i="8"/>
  <c r="E40" i="8"/>
  <c r="E23" i="8"/>
  <c r="E15" i="8"/>
  <c r="E1084" i="7" l="1"/>
  <c r="E1079" i="7"/>
  <c r="E1072" i="7"/>
  <c r="E1056" i="7"/>
  <c r="E1048" i="7"/>
  <c r="E1029" i="7"/>
  <c r="E1022" i="7"/>
  <c r="E1005" i="7"/>
  <c r="E984" i="7"/>
  <c r="E985" i="7" s="1"/>
  <c r="E979" i="7"/>
  <c r="E978" i="7"/>
  <c r="E973" i="7"/>
  <c r="E971" i="7"/>
  <c r="E981" i="7" s="1"/>
  <c r="E953" i="7"/>
  <c r="E949" i="7"/>
  <c r="E930" i="7"/>
  <c r="G912" i="7"/>
  <c r="E912" i="7"/>
  <c r="E908" i="7"/>
  <c r="E900" i="7"/>
  <c r="E883" i="7"/>
  <c r="E876" i="7"/>
  <c r="E858" i="7"/>
  <c r="E849" i="7"/>
  <c r="E832" i="7"/>
  <c r="E825" i="7"/>
  <c r="E807" i="7"/>
  <c r="E796" i="7"/>
  <c r="E771" i="7"/>
  <c r="E763" i="7"/>
  <c r="E744" i="7"/>
  <c r="E742" i="7"/>
  <c r="E746" i="7" s="1"/>
  <c r="E735" i="7"/>
  <c r="E711" i="7"/>
  <c r="E714" i="7" s="1"/>
  <c r="E693" i="7"/>
  <c r="E686" i="7"/>
  <c r="E675" i="7"/>
  <c r="E667" i="7"/>
  <c r="G667" i="7" s="1"/>
  <c r="E659" i="7"/>
  <c r="E652" i="7"/>
  <c r="E631" i="7"/>
  <c r="E624" i="7"/>
  <c r="E604" i="7"/>
  <c r="E597" i="7"/>
  <c r="E579" i="7"/>
  <c r="E561" i="7"/>
  <c r="E541" i="7"/>
  <c r="E513" i="7"/>
  <c r="E491" i="7"/>
  <c r="E460" i="7"/>
  <c r="E439" i="7"/>
  <c r="E435" i="7"/>
  <c r="E396" i="7"/>
  <c r="E383" i="7"/>
  <c r="E373" i="7"/>
  <c r="G383" i="7" s="1"/>
  <c r="E353" i="7"/>
  <c r="E346" i="7"/>
  <c r="E327" i="7"/>
  <c r="E318" i="7"/>
  <c r="E319" i="7" s="1"/>
  <c r="E300" i="7"/>
  <c r="E293" i="7"/>
  <c r="E274" i="7"/>
  <c r="E265" i="7"/>
  <c r="E266" i="7" s="1"/>
  <c r="E255" i="7"/>
  <c r="G274" i="7" s="1"/>
  <c r="E248" i="7"/>
  <c r="E225" i="7"/>
  <c r="E215" i="7"/>
  <c r="E203" i="7"/>
  <c r="E196" i="7"/>
  <c r="E189" i="7"/>
  <c r="E170" i="7"/>
  <c r="E163" i="7"/>
  <c r="E143" i="7"/>
  <c r="E136" i="7"/>
  <c r="E129" i="7"/>
  <c r="E121" i="7"/>
  <c r="G129" i="7" s="1"/>
  <c r="E102" i="7"/>
  <c r="E95" i="7"/>
  <c r="E75" i="7"/>
  <c r="E68" i="7"/>
  <c r="E47" i="7"/>
  <c r="E40" i="7"/>
  <c r="E22" i="7"/>
  <c r="E15" i="7"/>
  <c r="E415" i="7" l="1"/>
  <c r="E617" i="6" l="1"/>
  <c r="E600" i="6"/>
  <c r="E589" i="6"/>
  <c r="G595" i="6" s="1"/>
  <c r="E582" i="6"/>
  <c r="E567" i="6"/>
  <c r="E548" i="6"/>
  <c r="E530" i="6"/>
  <c r="E510" i="6"/>
  <c r="E503" i="6"/>
  <c r="E486" i="6"/>
  <c r="E465" i="6"/>
  <c r="E444" i="6"/>
  <c r="E424" i="6"/>
  <c r="E415" i="6"/>
  <c r="E397" i="6"/>
  <c r="E378" i="6"/>
  <c r="E354" i="6"/>
  <c r="E334" i="6"/>
  <c r="E327" i="6"/>
  <c r="E304" i="6"/>
  <c r="E303" i="6"/>
  <c r="E305" i="6" s="1"/>
  <c r="E286" i="6"/>
  <c r="E279" i="6"/>
  <c r="E250" i="6"/>
  <c r="E243" i="6"/>
  <c r="E224" i="6"/>
  <c r="E223" i="6"/>
  <c r="E222" i="6"/>
  <c r="E215" i="6"/>
  <c r="E216" i="6" s="1"/>
  <c r="E214" i="6"/>
  <c r="E196" i="6"/>
  <c r="E189" i="6"/>
  <c r="E171" i="6"/>
  <c r="E163" i="6"/>
  <c r="E146" i="6"/>
  <c r="E139" i="6"/>
  <c r="E118" i="6"/>
  <c r="E103" i="6"/>
  <c r="E95" i="6"/>
  <c r="E76" i="6"/>
  <c r="E69" i="6"/>
  <c r="E48" i="6"/>
  <c r="E40" i="6"/>
  <c r="E21" i="6"/>
  <c r="E14" i="6"/>
  <c r="E15" i="1" l="1"/>
</calcChain>
</file>

<file path=xl/comments1.xml><?xml version="1.0" encoding="utf-8"?>
<comments xmlns="http://schemas.openxmlformats.org/spreadsheetml/2006/main">
  <authors>
    <author>Navrátilová Lenka</author>
    <author>Kypusová Marta</author>
  </authors>
  <commentList>
    <comment ref="C10" authorId="0">
      <text>
        <r>
          <rPr>
            <b/>
            <sz val="8"/>
            <color indexed="81"/>
            <rFont val="Tahoma"/>
            <family val="2"/>
            <charset val="238"/>
          </rPr>
          <t>Navrátilová Lenka:</t>
        </r>
        <r>
          <rPr>
            <sz val="8"/>
            <color indexed="81"/>
            <rFont val="Tahoma"/>
            <family val="2"/>
            <charset val="238"/>
          </rPr>
          <t xml:space="preserve">
22+29619 odvod d
41+165 odvod š IF
67+6006 odvod d IF
102+426 odvod d rez</t>
        </r>
      </text>
    </comment>
    <comment ref="C13" authorId="0">
      <text>
        <r>
          <rPr>
            <b/>
            <sz val="8"/>
            <color indexed="81"/>
            <rFont val="Tahoma"/>
            <family val="2"/>
            <charset val="238"/>
          </rPr>
          <t>Navrátilová Lenka:</t>
        </r>
        <r>
          <rPr>
            <sz val="8"/>
            <color indexed="81"/>
            <rFont val="Tahoma"/>
            <family val="2"/>
            <charset val="238"/>
          </rPr>
          <t xml:space="preserve">
69+5131 splátka (celkem 6570 Sdruž. Jeseníky)
</t>
        </r>
      </text>
    </comment>
    <comment ref="C14" authorId="0">
      <text>
        <r>
          <rPr>
            <b/>
            <sz val="8"/>
            <color indexed="81"/>
            <rFont val="Tahoma"/>
            <family val="2"/>
            <charset val="238"/>
          </rPr>
          <t>Navrátilová Lenka:</t>
        </r>
        <r>
          <rPr>
            <sz val="8"/>
            <color indexed="81"/>
            <rFont val="Tahoma"/>
            <family val="2"/>
            <charset val="238"/>
          </rPr>
          <t xml:space="preserve">
3+361 s
35+230 kh</t>
        </r>
      </text>
    </comment>
    <comment ref="C15" authorId="0">
      <text>
        <r>
          <rPr>
            <b/>
            <sz val="8"/>
            <color indexed="81"/>
            <rFont val="Tahoma"/>
            <family val="2"/>
            <charset val="238"/>
          </rPr>
          <t>Navrátilová Lenka:</t>
        </r>
        <r>
          <rPr>
            <sz val="8"/>
            <color indexed="81"/>
            <rFont val="Tahoma"/>
            <family val="2"/>
            <charset val="238"/>
          </rPr>
          <t xml:space="preserve">
18+56390
36+4890327 přímé nákl.
71+5581
76+1366
77+86
96+8087
97+29
133+1640
134+2400
147+50
</t>
        </r>
      </text>
    </comment>
    <comment ref="C16" authorId="0">
      <text>
        <r>
          <rPr>
            <b/>
            <sz val="8"/>
            <color indexed="81"/>
            <rFont val="Tahoma"/>
            <family val="2"/>
            <charset val="238"/>
          </rPr>
          <t>Navrátilová Lenka:</t>
        </r>
        <r>
          <rPr>
            <sz val="8"/>
            <color indexed="81"/>
            <rFont val="Tahoma"/>
            <family val="2"/>
            <charset val="238"/>
          </rPr>
          <t xml:space="preserve">
72+61
98+509
</t>
        </r>
      </text>
    </comment>
    <comment ref="C17" authorId="0">
      <text>
        <r>
          <rPr>
            <b/>
            <sz val="8"/>
            <color indexed="81"/>
            <rFont val="Tahoma"/>
            <family val="2"/>
            <charset val="238"/>
          </rPr>
          <t>Navrátilová Lenka:</t>
        </r>
        <r>
          <rPr>
            <sz val="8"/>
            <color indexed="81"/>
            <rFont val="Tahoma"/>
            <family val="2"/>
            <charset val="238"/>
          </rPr>
          <t xml:space="preserve">
68+6000 s+z+š</t>
        </r>
      </text>
    </comment>
    <comment ref="C18" authorId="0">
      <text>
        <r>
          <rPr>
            <b/>
            <sz val="8"/>
            <color indexed="81"/>
            <rFont val="Tahoma"/>
            <family val="2"/>
            <charset val="238"/>
          </rPr>
          <t>Navrátilová Lenka:</t>
        </r>
        <r>
          <rPr>
            <sz val="8"/>
            <color indexed="81"/>
            <rFont val="Tahoma"/>
            <family val="2"/>
            <charset val="238"/>
          </rPr>
          <t xml:space="preserve">
99+1546</t>
        </r>
      </text>
    </comment>
    <comment ref="C19" authorId="0">
      <text>
        <r>
          <rPr>
            <b/>
            <sz val="8"/>
            <color indexed="81"/>
            <rFont val="Tahoma"/>
            <family val="2"/>
            <charset val="238"/>
          </rPr>
          <t>Navrátilová Lenka:</t>
        </r>
        <r>
          <rPr>
            <sz val="8"/>
            <color indexed="81"/>
            <rFont val="Tahoma"/>
            <family val="2"/>
            <charset val="238"/>
          </rPr>
          <t xml:space="preserve">
17+100 volby KÚ
74+4887 hasiči
</t>
        </r>
      </text>
    </comment>
    <comment ref="C20" authorId="0">
      <text>
        <r>
          <rPr>
            <b/>
            <sz val="8"/>
            <color indexed="81"/>
            <rFont val="Tahoma"/>
            <family val="2"/>
            <charset val="238"/>
          </rPr>
          <t>Navrátilová Lenka:</t>
        </r>
        <r>
          <rPr>
            <sz val="8"/>
            <color indexed="81"/>
            <rFont val="Tahoma"/>
            <family val="2"/>
            <charset val="238"/>
          </rPr>
          <t xml:space="preserve">
66+1607 NF
73+426 NF
150+37 platba zahr. partnera na projekt do rez</t>
        </r>
      </text>
    </comment>
    <comment ref="C21" authorId="0">
      <text>
        <r>
          <rPr>
            <b/>
            <sz val="8"/>
            <color indexed="81"/>
            <rFont val="Tahoma"/>
            <family val="2"/>
            <charset val="238"/>
          </rPr>
          <t>Navrátilová Lenka:</t>
        </r>
        <r>
          <rPr>
            <sz val="8"/>
            <color indexed="81"/>
            <rFont val="Tahoma"/>
            <family val="2"/>
            <charset val="238"/>
          </rPr>
          <t xml:space="preserve">
13+90879 EIB zůst
38+30101 KB zůst
39+331491 tranše KB+EIB
57-55000 EIB zůst 2x zapojeno
135+704 KB zůst</t>
        </r>
      </text>
    </comment>
    <comment ref="C22"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75+3119
78+792
79+45
80+1908
100+361
101+5612
118+33
119+1553
132+291
146+1501
</t>
        </r>
      </text>
    </comment>
    <comment ref="C23" authorId="1">
      <text>
        <r>
          <rPr>
            <b/>
            <sz val="8"/>
            <color indexed="81"/>
            <rFont val="Tahoma"/>
            <family val="2"/>
            <charset val="238"/>
          </rPr>
          <t>Kypusová Marta:</t>
        </r>
        <r>
          <rPr>
            <sz val="8"/>
            <color indexed="81"/>
            <rFont val="Tahoma"/>
            <family val="2"/>
            <charset val="238"/>
          </rPr>
          <t xml:space="preserve">
55 + 1761</t>
        </r>
      </text>
    </comment>
    <comment ref="C24" authorId="0">
      <text>
        <r>
          <rPr>
            <b/>
            <sz val="8"/>
            <color indexed="81"/>
            <rFont val="Tahoma"/>
            <family val="2"/>
            <charset val="238"/>
          </rPr>
          <t>Navrátilová Lenka:</t>
        </r>
        <r>
          <rPr>
            <sz val="8"/>
            <color indexed="81"/>
            <rFont val="Tahoma"/>
            <family val="2"/>
            <charset val="238"/>
          </rPr>
          <t xml:space="preserve">
54+131 platba sodexo kř
</t>
        </r>
      </text>
    </comment>
    <comment ref="C25" authorId="0">
      <text>
        <r>
          <rPr>
            <b/>
            <sz val="8"/>
            <color indexed="81"/>
            <rFont val="Tahoma"/>
            <family val="2"/>
            <charset val="238"/>
          </rPr>
          <t>Navrátilová Lenka:</t>
        </r>
        <r>
          <rPr>
            <sz val="8"/>
            <color indexed="81"/>
            <rFont val="Tahoma"/>
            <family val="2"/>
            <charset val="238"/>
          </rPr>
          <t xml:space="preserve">
21+22 penále š
20+226 FV MF
37+2 FV MV
40+8 odvod a penále š
58+247 FV Vila Doris
69+1439 FV vratka Sdruž. Jes.
136+2101 FV školáci
137+1441 FV kraj
138+0,01 odvod š</t>
        </r>
      </text>
    </comment>
    <comment ref="C31" authorId="0">
      <text>
        <r>
          <rPr>
            <b/>
            <sz val="8"/>
            <color indexed="81"/>
            <rFont val="Tahoma"/>
            <family val="2"/>
            <charset val="238"/>
          </rPr>
          <t>Navrátilová Lenka:</t>
        </r>
        <r>
          <rPr>
            <sz val="8"/>
            <color indexed="81"/>
            <rFont val="Tahoma"/>
            <family val="2"/>
            <charset val="238"/>
          </rPr>
          <t xml:space="preserve">
22+29619 odvod d
3+361 s
35+230 kh
54+131 platba sodexo kř
67+6006 odvod d IF
69+5131 splátka (celkem 6570 Sdruž. Jeseník)
102+426 odvod d rez
150+37 platba zahr. partnera na projekt do rez</t>
        </r>
      </text>
    </comment>
    <comment ref="C32" authorId="0">
      <text>
        <r>
          <rPr>
            <b/>
            <sz val="8"/>
            <color indexed="81"/>
            <rFont val="Tahoma"/>
            <family val="2"/>
            <charset val="238"/>
          </rPr>
          <t>Navrátilová Lenka:</t>
        </r>
        <r>
          <rPr>
            <sz val="8"/>
            <color indexed="81"/>
            <rFont val="Tahoma"/>
            <family val="2"/>
            <charset val="238"/>
          </rPr>
          <t xml:space="preserve">
41+165 odvod š IF</t>
        </r>
      </text>
    </comment>
    <comment ref="C38" authorId="0">
      <text>
        <r>
          <rPr>
            <b/>
            <sz val="8"/>
            <color indexed="81"/>
            <rFont val="Tahoma"/>
            <family val="2"/>
            <charset val="238"/>
          </rPr>
          <t>Navrátilová Lenka:</t>
        </r>
        <r>
          <rPr>
            <sz val="8"/>
            <color indexed="81"/>
            <rFont val="Tahoma"/>
            <family val="2"/>
            <charset val="238"/>
          </rPr>
          <t xml:space="preserve">
18+56390
36+4890327 přímé nákl.
71+5581
76+1366
77+86
96+8087
97+29
133+1640
134+2400
147+50</t>
        </r>
      </text>
    </comment>
    <comment ref="C39" authorId="0">
      <text>
        <r>
          <rPr>
            <b/>
            <sz val="8"/>
            <color indexed="81"/>
            <rFont val="Tahoma"/>
            <family val="2"/>
            <charset val="238"/>
          </rPr>
          <t>Navrátilová Lenka:</t>
        </r>
        <r>
          <rPr>
            <sz val="8"/>
            <color indexed="81"/>
            <rFont val="Tahoma"/>
            <family val="2"/>
            <charset val="238"/>
          </rPr>
          <t xml:space="preserve">
72+61
98+509
</t>
        </r>
      </text>
    </comment>
    <comment ref="C40" authorId="0">
      <text>
        <r>
          <rPr>
            <b/>
            <sz val="8"/>
            <color indexed="81"/>
            <rFont val="Tahoma"/>
            <family val="2"/>
            <charset val="238"/>
          </rPr>
          <t>Navrátilová Lenka:</t>
        </r>
        <r>
          <rPr>
            <sz val="8"/>
            <color indexed="81"/>
            <rFont val="Tahoma"/>
            <family val="2"/>
            <charset val="238"/>
          </rPr>
          <t xml:space="preserve">
68+6000 s+z+š</t>
        </r>
      </text>
    </comment>
    <comment ref="C41" authorId="0">
      <text>
        <r>
          <rPr>
            <b/>
            <sz val="8"/>
            <color indexed="81"/>
            <rFont val="Tahoma"/>
            <family val="2"/>
            <charset val="238"/>
          </rPr>
          <t>Navrátilová Lenka:</t>
        </r>
        <r>
          <rPr>
            <sz val="8"/>
            <color indexed="81"/>
            <rFont val="Tahoma"/>
            <family val="2"/>
            <charset val="238"/>
          </rPr>
          <t xml:space="preserve">
17+100 volby KÚ
74+4887 hasiči</t>
        </r>
      </text>
    </comment>
    <comment ref="C42" authorId="0">
      <text>
        <r>
          <rPr>
            <b/>
            <sz val="8"/>
            <color indexed="81"/>
            <rFont val="Tahoma"/>
            <family val="2"/>
            <charset val="238"/>
          </rPr>
          <t>Navrátilová Lenka:</t>
        </r>
        <r>
          <rPr>
            <sz val="8"/>
            <color indexed="81"/>
            <rFont val="Tahoma"/>
            <family val="2"/>
            <charset val="238"/>
          </rPr>
          <t xml:space="preserve">
99+1546</t>
        </r>
      </text>
    </comment>
    <comment ref="C43" authorId="0">
      <text>
        <r>
          <rPr>
            <b/>
            <sz val="8"/>
            <color indexed="81"/>
            <rFont val="Tahoma"/>
            <family val="2"/>
            <charset val="238"/>
          </rPr>
          <t>Navrátilová Lenka:</t>
        </r>
        <r>
          <rPr>
            <sz val="8"/>
            <color indexed="81"/>
            <rFont val="Tahoma"/>
            <family val="2"/>
            <charset val="238"/>
          </rPr>
          <t xml:space="preserve">
66+1607 NF
73+426 NF
</t>
        </r>
      </text>
    </comment>
    <comment ref="C44" authorId="0">
      <text>
        <r>
          <rPr>
            <b/>
            <sz val="8"/>
            <color indexed="81"/>
            <rFont val="Tahoma"/>
            <family val="2"/>
            <charset val="238"/>
          </rPr>
          <t>Navrátilová Lenka:</t>
        </r>
        <r>
          <rPr>
            <sz val="8"/>
            <color indexed="81"/>
            <rFont val="Tahoma"/>
            <family val="2"/>
            <charset val="238"/>
          </rPr>
          <t xml:space="preserve">
13+90879 EIB
38+30101 KB zůst
39+331491 tranše KB+EIB
57-55000 EIB zůst 2x zapojeno
135+704 KB zůst</t>
        </r>
      </text>
    </comment>
    <comment ref="C45"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75+3119
78+792
79+45
80+1908
100+361
101+5612
118+33
119+1553
132+291
146+1501
</t>
        </r>
      </text>
    </comment>
    <comment ref="C46" authorId="1">
      <text>
        <r>
          <rPr>
            <b/>
            <sz val="8"/>
            <color indexed="81"/>
            <rFont val="Tahoma"/>
            <family val="2"/>
            <charset val="238"/>
          </rPr>
          <t>Kypusová Marta:</t>
        </r>
        <r>
          <rPr>
            <sz val="8"/>
            <color indexed="81"/>
            <rFont val="Tahoma"/>
            <family val="2"/>
            <charset val="238"/>
          </rPr>
          <t xml:space="preserve">
55 + 1761</t>
        </r>
      </text>
    </comment>
    <comment ref="C48" authorId="0">
      <text>
        <r>
          <rPr>
            <b/>
            <sz val="8"/>
            <color indexed="81"/>
            <rFont val="Tahoma"/>
            <family val="2"/>
            <charset val="238"/>
          </rPr>
          <t>Navrátilová Lenka:</t>
        </r>
        <r>
          <rPr>
            <sz val="8"/>
            <color indexed="81"/>
            <rFont val="Tahoma"/>
            <family val="2"/>
            <charset val="238"/>
          </rPr>
          <t xml:space="preserve">
21+22 penále š
20+226 FV MF
37+2 FV MV
40+8 odvod a penále š
58+247 FV Vila Doris
69+1439 FV vratka Sdruž. Jes.
136+2101 FV školáci
137+1441 FV kraj
138+0,01 odvod š</t>
        </r>
      </text>
    </comment>
  </commentList>
</comments>
</file>

<file path=xl/sharedStrings.xml><?xml version="1.0" encoding="utf-8"?>
<sst xmlns="http://schemas.openxmlformats.org/spreadsheetml/2006/main" count="1690" uniqueCount="309">
  <si>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</si>
  <si>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</si>
  <si>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</si>
  <si>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</si>
  <si>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</si>
  <si>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</si>
  <si>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</si>
  <si>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</si>
  <si>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</si>
  <si>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</si>
  <si>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</si>
  <si>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</si>
  <si>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</si>
  <si>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</si>
  <si>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</si>
  <si>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</si>
  <si>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</si>
  <si>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</si>
  <si>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</si>
  <si>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</si>
  <si>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</si>
  <si>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</si>
  <si>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</si>
  <si>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</si>
  <si>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Daňové příjmy (včetně daně z příjmu PO placené krajem)</t>
  </si>
  <si>
    <t>Ostatní nedaňové příjmy</t>
  </si>
  <si>
    <t>Financování (přijaté úvěry, zůst. na BÚ)</t>
  </si>
  <si>
    <t>Evropské programy</t>
  </si>
  <si>
    <t>Investice</t>
  </si>
  <si>
    <t>Investice - zdravotnictví (z nájemného)</t>
  </si>
  <si>
    <t xml:space="preserve"> -Rozpočtová změna 71/13</t>
  </si>
  <si>
    <t>druh rozpočtové změny: zapojení nových prostředků do rozpočtu</t>
  </si>
  <si>
    <t>poskytovatel: Ministerstvo školství, mládeže a tělovýchovy</t>
  </si>
  <si>
    <t>důvod: neinvestiční dotace ze státního rozpočtu ČR na rok 2013 poskytnutá na základě rozhodnutí Ministerstva školství, mládeže a tělovýchovy ČR č.j.: MSMT - 3347-12/2013-22 ze dne 31.1.2013 v celkové výši 5 580 666,- Kč na rozvojový program "Financování asistentů pedagoga pro děti, žáky a studenty se zdravotním postižením v soukromých a církevních školách na rok 2013".</t>
  </si>
  <si>
    <t>Odbor školství, mládeže a tělovýchovy</t>
  </si>
  <si>
    <t>ORJ - 10</t>
  </si>
  <si>
    <t>UZ</t>
  </si>
  <si>
    <t>ORG</t>
  </si>
  <si>
    <t xml:space="preserve">§ </t>
  </si>
  <si>
    <t>položka</t>
  </si>
  <si>
    <t>částka v Kč</t>
  </si>
  <si>
    <t>4116 - Ostatní neinv. přijaté transfery ze SR</t>
  </si>
  <si>
    <t>celkem</t>
  </si>
  <si>
    <t>Rozpis účelové dotace zabezpečí odbor školství, mládeže a tělovýchovy</t>
  </si>
  <si>
    <t xml:space="preserve"> -Rozpočtová změna 72/13</t>
  </si>
  <si>
    <t>poskytovatel: Ministerstvo financí</t>
  </si>
  <si>
    <t xml:space="preserve">důvod: neinvestiční dotace ze státního rozpočtu ČR na rok 2013, poskytnutá na základě rozhodnutí Ministerstva financí ČR MF-28546/2013/12-1201 ze dne 8.2.2013 ve výši               61 411,08 Kč na úhradu doložených nákladů vzniklých lékárnám s odevzdáním nepoužitelných léčiv a s jejich odstraněním za IV. čtvrtletí roku 2012. </t>
  </si>
  <si>
    <t>Odbor ekonomický</t>
  </si>
  <si>
    <t>ORJ - 07</t>
  </si>
  <si>
    <t>4111 - Neinvestiční přijaté transfery z VPS SR</t>
  </si>
  <si>
    <t>Odbor zdravotnictví</t>
  </si>
  <si>
    <t>ORJ - 14</t>
  </si>
  <si>
    <t>seskupení položek</t>
  </si>
  <si>
    <t>51 - Neinvestiční nákupy a související výdaje</t>
  </si>
  <si>
    <t xml:space="preserve"> -Rozpočtová změna 73/13</t>
  </si>
  <si>
    <t>důvod: odbor dopravy a silničního hospodářství požádal ekonomický odbor dne 21.2.2013 o provedení rozpočtové změny. Důvodem navrhované změny je zapojení finančních prostředků do rozpočtu Olomouckého kraje v celkové výši 426 410,61 Kč. Finanční prostředky byly poukázány na účet Olomouckého kraje jako investiční a neinvestiční dotace na projekt "Muzeum silnic ve Vikýřovicích u Šumperka", spolufinancovaný v rámci Finančního mechanismu EHP/Norska.</t>
  </si>
  <si>
    <t>4218 - Investiční převody z Národního fondu</t>
  </si>
  <si>
    <t>4118 - Neinvestiční převody z Národ. fondu</t>
  </si>
  <si>
    <t>Odbor dopravy a silničního hospodářství</t>
  </si>
  <si>
    <t>ORJ - 12</t>
  </si>
  <si>
    <t>6351 - Investiční transfery zřízeným PO</t>
  </si>
  <si>
    <t>5331 - Neinvestiční příspěvky zřízeným PO</t>
  </si>
  <si>
    <t xml:space="preserve"> -Rozpočtová změna 74/13</t>
  </si>
  <si>
    <t>poskytovatel: Ministerstvo vnitra</t>
  </si>
  <si>
    <t>důvod: neinvestiční dotace ze státního rozpočtu ČR na rok 2013 poskytnutá na základě rozhodnutí Ministerstva vnitra ČR č.j.: MV-9352-13/PO-IZS-2013 ze dne 28.1.2012 v celkové výši 4 887 000,- Kč na výdaje jednotek sborů dobrovolných hasičů obcí na rok 2013. Rozdělení prostředků v I. etapě bude projednáno Radou Olomouckého kraje dne 4.4.2013, materiál je součástí programu jednání Zastupitelstva Olomouckého kraje dne 26.4.2013.</t>
  </si>
  <si>
    <t>Kancelář hejtmana</t>
  </si>
  <si>
    <t>ORJ - 02</t>
  </si>
  <si>
    <t>53 - Neinvestiční transfery veřejnopráv. subj.</t>
  </si>
  <si>
    <t xml:space="preserve"> -Rozpočtová změna 75/13</t>
  </si>
  <si>
    <t>důvod: neinvestiční dotace ze státního rozpočtu ČR na rok 2013 poskytnutá na základě rozhodnutí Ministerstva školství, mládeže a tělovýchovy ČR č.j.: MSMT-1121/2013-46 ze dne 12.2.2013 a 18.2.2013 v celkové výši 3 118 994,40 Kč na projekty v rámci Operačního programu Vzdělávání pro konkurenceschopnost, oblast podpory 1. 5 Zlepšení podmínek ve vzdělávání  na středních školách, pro příspěvkové organizace Olomouckého kraje.</t>
  </si>
  <si>
    <t>5336 - Neinvestiční dotace zřízeným PO</t>
  </si>
  <si>
    <t xml:space="preserve"> -Rozpočtová změna 76/13</t>
  </si>
  <si>
    <t>důvod: neinvestiční dotace ze státního rozpočtu ČR na rok 2013 poskytnutá na základě rozhodnutí Ministerstva školství, mládeže a tělovýchovy ČR č.j.: 511313 ze dne 1.2.2013 ve výši 1 366 000,- Kč na "Zabezpečení okresních a krajských kol soutěží a přehlídek vyhlášených Ministerstvem školství, mládeže a tělovýchovy pro rok 2013".</t>
  </si>
  <si>
    <t xml:space="preserve"> -Rozpočtová změna 77/13</t>
  </si>
  <si>
    <t>důvod: neinvestiční dotace ze státního rozpočtu ČR na rok 2013 poskytnutá na základě rozhodnutí Ministerstva školství, mládeže a tělovýchovy ČR č.j.: MSMT 27/2013-200 v celkové výši 85 632,- Kč na rozvojový program "Bezplatná výuka českého jazyka přizpůsobená potřebám žáků - cizinců z tzv. třetích zemí".</t>
  </si>
  <si>
    <t>52 - Neinvestiční transfery soukromopr. subj.</t>
  </si>
  <si>
    <t xml:space="preserve"> -Rozpočtová změna 78/13</t>
  </si>
  <si>
    <t>důvod: neinvestiční dotace ze státního rozpočtu ČR na rok 2013 poskytnutá na základě rozhodnutí Ministerstva školství, mládeže a tělovýchovy ČR č.j.: MSMT-1100/2013-46 ze dne 12.2.2013 v celkové výši 791 967,60 Kč na projekty v rámci Operačního programu Vzdělávání pro konkurenceschopnost, oblast podpory 1. 4 Zlepšení podmínek ve vzdělávání  na základních školách, pro příspěvkové organizace Olomouckého kraje.</t>
  </si>
  <si>
    <t xml:space="preserve"> -Rozpočtová změna 79/13</t>
  </si>
  <si>
    <t>poskytovatel: Ministerstvo pro místní rozvoj</t>
  </si>
  <si>
    <t>důvod: odbor investic a evropských programů požádal ekonomický odbor dne 7.2.2013 o provedení rozpočtové změny. Důvodem navrhované změny je zapojení finančních prostředků do rozpočtu Olomouckého kraje ve výši 44 551,46 Kč. Finanční prostředky byly poukázány na účet Olomouckého kraje z Ministerstva pro místní rozvoj jako neinvestiční dotace na financování projektu "Cestování časem", spolufinancovaného v rámci Operačního programu Přeshraniční spolupráce Česká republika - Polsko.</t>
  </si>
  <si>
    <t>Odbor investic a evropských programů - ROP</t>
  </si>
  <si>
    <t>ORJ - 59</t>
  </si>
  <si>
    <t>59 - Ostatní neinvestiční výdaje</t>
  </si>
  <si>
    <t xml:space="preserve"> -Rozpočtová změna 80/13</t>
  </si>
  <si>
    <t>důvod: odbor investic a evropských programů požádal ekonomický odbor dne 21.2.2013 o provedení rozpočtové změny. Důvodem navrhované změny je zapojení finančních prostředků do rozpočtu Olomouckého kraje v celkové výši 1 907 985,62 Kč. Finanční prostředky byly poukázány na účet Olomouckého kraje z Ministerstva školství, mládeže a tělovýchovy ČR jako neinvestiční dotace na financování projektu v rámci Operačního programu Vzdělávání pro konkurenceschopnost "Inovace výuky československých a českých dějin 20. století na středních školách v Olomouckém a Moravskoslezském kraji".</t>
  </si>
  <si>
    <t>Odbor investic a evropských programů</t>
  </si>
  <si>
    <t>ORJ - 69</t>
  </si>
  <si>
    <t xml:space="preserve"> -Rozpočtová změna 81/13</t>
  </si>
  <si>
    <t>druh rozpočtové změny: vnitřní rozpočtová změna - přesun mezi jednotlivými položkami, paragrafy a odbory ekonomickým a dopravy a silničního hospodářství</t>
  </si>
  <si>
    <t>důvod: odbor dopravy a silničního hospodářství požádal ekonomický odbor dne 21.2.2013 o provedení rozpočtové změny. Důvodem navrhované změny je převedení finančních prostředků z odboru ekonomického na odbor dopravy a silničního hospodářství ve výši       18 982 295,30 Kč.  Finanční prostředky budou použity na předfinancování investičních akcí v oblasti dopravy pro příspěvkovou organizaci Správa silnic Olomouckého kraje, prostředky budou čerpány z úvěrového rámce na základě úvěrové smlouvy s Evropskou investiční bankou.</t>
  </si>
  <si>
    <t xml:space="preserve"> -Rozpočtová změna 82/13</t>
  </si>
  <si>
    <t>druh rozpočtové změny: vnitřní rozpočtová změna - přesun mezi jednotlivými položkami, paragrafy a odbory ekonomickým a investic a evropských programů</t>
  </si>
  <si>
    <t>důvod: odbor investic a evropských programů požádal ekonomický odbor dne 24.1.2013 o provedení rozpočtové změny. Důvodem navrhované změny je převedení finančních prostředků z odboru ekonomického na odbor investic a evropských programů v celkové výši 1 826 951,- Kč. Finanční prostředky budou použity na úhradu nákladů na přípravu projektu v oblasti zdravotnictví "SMN a.s. - o.z. Nemocnice Přerov - modernizace pavilonu operačních oborů - I. etapa" v rámci Regionálního operačního programu Střední Morava, prostředky budou čerpány z úvěrového rámce na základě úvěrové smlouvy s Evropskou investiční bankou.</t>
  </si>
  <si>
    <t>61 - Investiční nákupy a související výdaje</t>
  </si>
  <si>
    <t xml:space="preserve"> -Rozpočtová změna 83/13</t>
  </si>
  <si>
    <t>druh rozpočtové změny: vnitřní rozpočtová změna - přesun mezi jednotlivými položkami, paragrafy v rámci kanceláře ředitele</t>
  </si>
  <si>
    <t>důvod: kancelář ředitele požádala ekonomický odbor dne 12.2.2013 o provedení rozpočtové změny. Důvodem navrhované změny je přesun finančních prostředků v rámci odboru kancelář ředitele v celkové výši 30 407,68 Kč. Finanční prostředky budou použity na úhradu výdajů vzniklých Olomouckému kraji v souvislosti s konáním voleb prezidenta České republiky 11. a 12.1.2013.</t>
  </si>
  <si>
    <t>Kancelář ředitele</t>
  </si>
  <si>
    <t>ORJ - 03</t>
  </si>
  <si>
    <t>50 - Výdaje na platy, ost. platby za pr. práci a poj.</t>
  </si>
  <si>
    <t xml:space="preserve"> -Rozpočtová změna 84/13</t>
  </si>
  <si>
    <t>druh rozpočtové změny: vnitřní rozpočtová změna - přesun mezi jednotlivými položkami, paragrafy v rámci odboru školství, mládeže a tělovýchovy</t>
  </si>
  <si>
    <t>důvod: odbor školství, mládeže a tělovýchovy požádal ekonomický odbor dne 19.2.2013 o provedení rozpočtové změny. Důvodem navrhované změny je přesun finančních prostředků v rámci odboru školství, mládeže a tělovýchovy ve výši 2 500,- Kč. Finanční prostředky budou použity na poskytnutí dotace na učňovské stipendium pro studenta Střední školy stavební a podnikatelské, s. r. o., Olomouc.</t>
  </si>
  <si>
    <t xml:space="preserve"> -Rozpočtová změna 85/13</t>
  </si>
  <si>
    <t>druh rozpočtové změny: vnitřní rozpočtová změna - přesun mezi jednotlivými položkami, paragrafy v rámci odboru životního prostředí a zemědělství</t>
  </si>
  <si>
    <t>důvod: odbor životního prostředí a zemědělství požádal ekonomický odbor dne 8.2.2013 o provedení rozpočtové změny. Důvodem navrhované změny je přesun finančních prostředků v rámci Fondu na podporu výstavby a obnovy vodohospodářské infrastruktury na území Olomouckého kraje v celkové výši 9 000 000,- Kč. Finanční prostředky budou použity na poskytnutí příspěvků městysu Brodek u Přerova a městu Kostelec na Hané, na základě usnesení Zastupitelstva Olomouckého kraje č. UZ/24/34/2012 ze dne 27.4.2012 a č. UZ/13/22/2010 ze dne 30.4.2010.</t>
  </si>
  <si>
    <t>Odbor životního prostředí a zemědělství - odběr podzemních vod</t>
  </si>
  <si>
    <t>ORJ - 99</t>
  </si>
  <si>
    <t>63 - Investiční transfery</t>
  </si>
  <si>
    <t xml:space="preserve"> -Rozpočtová změna 86/13</t>
  </si>
  <si>
    <t>druh rozpočtové změny: vnitřní rozpočtová změna - přesun mezi jednotlivými položkami, paragrafy v rámci odboru investic a evropských programů</t>
  </si>
  <si>
    <t>důvod: odbor investic a evropských programů požádal ekonomický odbor dne 14.2.2013 o provedení rozpočtové změny. Důvodem navrhované změny je přesun finančních prostředků v rámci odboru investic a evropských programů v celkové výši 482 000,- Kč. Finanční prostředky budou použity na úhradu nákladů na přípravu projektů v oblasti školství a zdravotnictví "Realizaci energeticky úsporných opatření" v rámci Operačního programu Životního prostředí.</t>
  </si>
  <si>
    <t>Odbor investic a evropských programů - individuální projekty</t>
  </si>
  <si>
    <t>ORJ - 30</t>
  </si>
  <si>
    <t xml:space="preserve"> -Rozpočtová změna 87/13</t>
  </si>
  <si>
    <t>důvod: odbor investic a evropských programů požádal ekonomický odbor dne 21.2.2013 o provedení rozpočtové změny. Důvodem navrhované změny je přesun finančních prostředků v rámci odboru investic a evropských programů ve výši 350 000,- Kč. Finanční prostředky budou použity na úhradu nákladů na přípravu projektu v oblasti cestovního ruchu "Značení kulturních a turistických cílů v Olomouckém kraji III" v rámci Regionálního operačního programu Střední Morava.</t>
  </si>
  <si>
    <t xml:space="preserve"> -Rozpočtová změna 88/13</t>
  </si>
  <si>
    <t>důvod: odbor investic a evropských programů požádal ekonomický odbor dne 20.2.2013 o provedení rozpočtové změny. Důvodem navrhované změny je přesun finančních prostředků v rámci odboru investic a evropských programů v celkové výši 14 975,52 Kč. Finanční prostředky budou použity na úhradu nákladů projektu v oblasti sociální "Podpora plánování rozvoje sociálních služeb v Olomouckém kraji" v rámci Operačního programu Lidské zdroje a zaměstnanost.</t>
  </si>
  <si>
    <t>Odbor investic a evropských programů - OP LZZ</t>
  </si>
  <si>
    <t>ORJ - 64</t>
  </si>
  <si>
    <t xml:space="preserve"> -Rozpočtová změna 89/13</t>
  </si>
  <si>
    <t>důvod: odbor investic a evropských programů požádal ekonomický odbor dne 20.2.2013 o provedení rozpočtové změny. Důvodem navrhované změny je přesun finančních prostředků v rámci odboru investic a evropských programů v celkové výši 24 000,- Kč. Finanční prostředky budou použity na financování projektu v oblasti sociální "Zajištění integrace příslušníků romských komunit" v rámci Operačního programu Lidské zdroje a zaměstnanost.</t>
  </si>
  <si>
    <t xml:space="preserve"> -Rozpočtová změna 90/13</t>
  </si>
  <si>
    <t>důvod: odbor investic a evropských programů požádal ekonomický odbor dne 20.2.2013 o provedení rozpočtové změny. Důvodem navrhované změny je přesun finančních prostředků v rámci odboru investic a evropských programů v celkové výši 284 000,- Kč. Finanční prostředky budou použity na financování projektu v oblasti sociální "Podpora plánování rozvoje sociálních služeb v Olomouckém kraji" v rámci Operačního programu Lidské zdroje a zaměstnanost.</t>
  </si>
  <si>
    <t>54 - Neinvestiční transfery obyvatelstvu</t>
  </si>
  <si>
    <t xml:space="preserve"> -Rozpočtová změna 91/13</t>
  </si>
  <si>
    <t>důvod: odbor školství, mládeže a tělovýchovy požádal ekonomický odbor dne 7.1.2013 o provedení rozpočtové změny. Důvodem navrhované změny je přesun finančních prostředků v rámci odboru školství, mládeže a tělovýchovy ve výši 760 000,- Kč. Finanční prostředky budou použity na kofinancování investiční akce příspěvkové organizace Střední lesnická škola, Hranice.</t>
  </si>
  <si>
    <t xml:space="preserve"> -Rozpočtová změna 92/13</t>
  </si>
  <si>
    <t>důvod: odbor investic a evropských programů požádal ekonomický odbor dne 25.2.2013 o provedení rozpočtové změny. Důvodem navrhované změny je přesun finančních prostředků v rámci odboru investic a evropských programů ve výši 3 253 876,- Kč. Finanční prostředky budou použity na financování projektu v oblasti zdravotní "SMN a.s. - o.z. Nemocnice Přerov - modernizace pavilonu operačních oborů - I. etapa".</t>
  </si>
  <si>
    <t>ORJ - 17</t>
  </si>
  <si>
    <t xml:space="preserve"> -Rozpočtová změna 93/13</t>
  </si>
  <si>
    <t>důvod: odbor investic a evropských programů požádal ekonomický odbor dne 22.2.2013 o provedení rozpočtové změny. Důvodem navrhované změny je přesun finančních prostředků v rámci odboru investic a evropských programů v celkové výši 21 792 000,- Kč. Finanční prostředky budou použity na financování povinného podílu kraje k půjčce z EIB u projektu v oblasti sociální "Nový pavilon areálu Domov seniorů Pohoda Chválkovice".</t>
  </si>
  <si>
    <t xml:space="preserve"> -Rozpočtová změna 94/13</t>
  </si>
  <si>
    <t>důvod: odbor investic a evropských programů požádal ekonomický odbor dne 25.2.2013 o provedení rozpočtové změny. Důvodem navrhované změny je přesun finančních prostředků v rámci odboru investic a evropských programů ve výši 98 000,- Kč. Finanční prostředky budou použity na financování projektu v oblasti školství "Obchodní akademie, Prostějov, Palackého 18 - Výměna oken" z úvěrového rámce u Komerční banky, a. s.</t>
  </si>
  <si>
    <t xml:space="preserve"> -Rozpočtová změna 95/13</t>
  </si>
  <si>
    <t>druh rozpočtové změny: vnitřní rozpočtová změna - přesun mezi jednotlivými položkami, paragrafy a odbory ekonomickým, kancelář hejtmana, školství, mládeže a tělovýchovy a strategického rozvoje kraje</t>
  </si>
  <si>
    <t>důvod: odbory školství, mládeže a tělovýchovy, strategického rozvoje kraje a kancelář hejtmana požádaly ekonomický odbor o provedení rozpočtové změny. Důvodem navrhované změny je převedení finančních prostředků z odboru ekonomického na jednotlivé odbory v celkové výši 9 230 000,- Kč. Zastupitelstvo Olomouckého kraje usnesením č. UZ/3/13/2013 a č. UZ/3/14/2013 ze dne 22.2.2013 schválilo Významné projekty Olomouckého kraje.</t>
  </si>
  <si>
    <t>Odbor strategického rozvoje kraje</t>
  </si>
  <si>
    <t>ORJ - 08</t>
  </si>
  <si>
    <t xml:space="preserve"> -Rozpočtová změna 96/13</t>
  </si>
  <si>
    <t>důvod: neinvestiční dotace ze státního rozpočtu ČR na rok 2013 poskytnutá na základě rozhodnutí Ministerstva školství, mládeže a tělovýchovy ČR č.j.: MSMT-4013-14/2013-22 ze dne 7.2.2013 v celkové výši 8 087 123,- Kč na "Rozvojový program na podporu financování asistentů pedagoga pro děti, žáky a studenty se sociálním znevýhodněním v roce 2013“.</t>
  </si>
  <si>
    <t xml:space="preserve"> -Rozpočtová změna 97/13</t>
  </si>
  <si>
    <t>důvod: neinvestiční dotace ze státního rozpočtu ČR na rok 2013 poskytnutá na základě rozhodnutí Ministerstva školství, mládeže a tělovýchovy ČR č.j.: MSMT-819/2013-200 ze dne 14.2.2013 ve výši 28 708,- Kč na rozvojový program "Zajištění bezplatné přípravy k začlenění do základního vzdělávání osob se státní příslušností jiného členského státu Evropské unie".</t>
  </si>
  <si>
    <t xml:space="preserve"> -Rozpočtová změna 98/13</t>
  </si>
  <si>
    <t xml:space="preserve">důvod: neinvestiční dotace ze státního rozpočtu ČR na rok 2013, poskytnutá na základě rozhodnutí Ministerstva financí ČR č.j.: MF-31398/2013/12-1201 ze dne 1.3.2013 ve výši 508 946,- Kč na úhradu doložených nákladů spojených s činností uvedenou v § 45 odst. 1 zákona č. 258/2000 Sb., o ochraně veřejného zdraví za IV. čtvrtletí 2012 (náklady spojené s preventivními opatřeními zabraňujícími vzniku, rozvoji a šíření onemocnění tuberkulózou). </t>
  </si>
  <si>
    <t xml:space="preserve"> -Rozpočtová změna 99/13</t>
  </si>
  <si>
    <t>důvod: neinvestiční dotace ze státního rozpočtu ČR na rok 2013, poskytnutá na základě rozhodnutí Ministerstva financí ČR č.j.: MF-28 379/2013/12-1201 ze dne 6.3.2013 ve výši       1 546 034,- Kč na náhradu škod způsobených kormoránem velkým na rybí obsádce na rybnících obhospodařovaných p. Jiřím Zahradníčkem, Tovačov, za období od 15.8.2012 do 4.12.2012.</t>
  </si>
  <si>
    <t>4111 - Neinvestiční přijaté transfery ze SR</t>
  </si>
  <si>
    <t>Odbor životního prostředí a zemědělství</t>
  </si>
  <si>
    <t>ORJ - 09</t>
  </si>
  <si>
    <t xml:space="preserve"> -Rozpočtová změna 100/13</t>
  </si>
  <si>
    <t>druh rozpočtové změny: zapojení prostředků do rozpočtu</t>
  </si>
  <si>
    <t>poskytovatel: Ministerstvo práce a sociálních věcí</t>
  </si>
  <si>
    <t>důvod: odbor investic a evropských programů požádal ekonomický odbor dne 6.3.2013 o provedení rozpočtové změny. Důvodem navrhované změny je zapojení finančních prostředků do rozpočtu odboru investic a evropských programů v celkové výši                            360 905,83 Kč. Finanční prostředky budou poukázány na účet Olomouckého kraje jako neinvestiční dotace z Ministerstva práce a sociálních věcí na spolufinancování projektu "Podpora plánování rozvoje sociálních služeb v Olomouckém kraji" v rámci Operačního programu Lidské zdroje a zaměstnanost.</t>
  </si>
  <si>
    <t xml:space="preserve"> -Rozpočtová změna 101/13</t>
  </si>
  <si>
    <t>důvod: odbor investic a evropských programů požádal ekonomický odbor dne 7.3.2013 o provedení rozpočtové změny. Důvodem navrhované změny je zvýšení finančních prostředků Olomouckého kraje v celkové výši 5 612 455,97 Kč. Finanční prostředky byly poukázány na účet Olomouckého kraje jako neinvestiční dotace z Ministerstva školství, mládeže a tělovýchovy na financování globálních grantů "Zvyšování kvality ve vzdělávání v Olomouckém kraji II" a "Rovné příležitosti dětí a žáků ve vzdělávání v Olomouckém kraji II" v rámci Operačního programu Vzdělávání pro konkurenceschopnost.</t>
  </si>
  <si>
    <t>Odbor investic a evropských programů - GG</t>
  </si>
  <si>
    <t>ORJ - 66</t>
  </si>
  <si>
    <t>ORJ - 67</t>
  </si>
  <si>
    <t xml:space="preserve"> -Rozpočtová změna 102/13</t>
  </si>
  <si>
    <t>2122 - Odvody příspěvkových organizací</t>
  </si>
  <si>
    <t xml:space="preserve"> -Rozpočtová změna 103/13</t>
  </si>
  <si>
    <t>druh rozpočtové změny: vnitřní rozpočtová změna - přesun mezi jednotlivými položkami, paragrafy a odbory ekonomickým, životního prostředí a zemědělství, sociálních věcí, dopravy a silničního hospodářství a kultury a památkové péče</t>
  </si>
  <si>
    <t>důvod: odbory životního prostředí a zemědělství, sociálních věcí, dopravy a silničního hospodářství a kultury a památkové péče požádaly ekonomický odbor o provedení rozpočtové změny. Důvodem navrhované změny je převedení finančních prostředků z odboru ekonomického na jednotlivé odbory v celkové výši 2 990 000,- Kč. Zastupitelstvo Olomouckého kraje usnesením č. UZ/3/13/2013 a č. UZ/3/14/2013 ze dne 22.2.2013 schválilo Významné projekty Olomouckého kraje.</t>
  </si>
  <si>
    <t>Odbor sociálních věcí</t>
  </si>
  <si>
    <t>ORJ - 11</t>
  </si>
  <si>
    <t>Odbor kultury a památkové péče</t>
  </si>
  <si>
    <t>ORJ - 13</t>
  </si>
  <si>
    <t xml:space="preserve"> -Rozpočtová změna 104/13</t>
  </si>
  <si>
    <t>druh rozpočtové změny: vnitřní rozpočtová změna - přesun mezi jednotlivými položkami, paragrafy a odbory ekonomickým, sociálních věcí, zdravotnictví a školství, mládeže a tělovýchovy</t>
  </si>
  <si>
    <t>důvod: odbory sociálních věcí, zdravotnictví a školství, mládeže a tělovýchovy požádaly ekonomický odbor dne 6.3.2013 o provedení rozpočtové změny. Důvodem navrhované změny je převedení finančních prostředků z odboru ekonomického na odbor sociálních věcí ve výši 72 960,- Kč, na odbor zdravotnictví ve výši 709 455,- Kč a na odbor školství, mládeže a tělovýchovy ve výši 22 800,- Kč. Finanční prostředky ze státní dotace budou použity k zajištění výplaty státního příspěvku pro zřizovatele zařízení pro děti vyžadující okamžitou pomoc (příspěvkové organizace Sdružená zařízení pro péči o dítě v Olomouci, Dětské centrum Pavučinka Šumperk, Středisko sociální prevence Olomouc a Základní škola a dětský domov Zábřeh) podle § 42g a násl. zákona č. 359/1999 Sb., o sociálně - právní ochraně dětí na období leden 2013.</t>
  </si>
  <si>
    <t xml:space="preserve"> -Rozpočtová změna 105/13</t>
  </si>
  <si>
    <t>důvod: odbor dopravy a silničního hospodářství požádal ekonomický odbor dne 5.3.2013 o provedení rozpočtové změny. Důvodem navrhované změny je převedení finančních prostředků z odboru ekonomického na odbor dopravy a silničního hospodářství ve výši       10 272 143,31 Kč.  Finanční prostředky budou použity na předfinancování investičních akcí v oblasti dopravy pro příspěvkovou organizaci Správa silnic Olomouckého kraje, prostředky budou čerpány z úvěrového rámce na základě úvěrové smlouvy s Evropskou investiční bankou.</t>
  </si>
  <si>
    <t xml:space="preserve"> -Rozpočtová změna 106/13</t>
  </si>
  <si>
    <t>důvod: odbor investic a evropských programů požádal ekonomický odbor dne 4.3.2013 o provedení rozpočtové změny. Důvodem navrhované změny je převedení finančních prostředků z odboru ekonomického na odbor investic a evropských programů v celkové výši 35 661 165,98 Kč. Finanční prostředky budou použity na financování výdajů projektu v rámci Integrovaného operačního programu v oblasti informačních technologií "Rozvoj služeb eGovernmentu", prostředky budou čerpány z úvěrového rámce na základě úvěrové smlouvy s Evropskou investiční bankou.</t>
  </si>
  <si>
    <t xml:space="preserve"> -Rozpočtová změna 107/13</t>
  </si>
  <si>
    <t>důvod: odbor investic a evropských programů požádal ekonomický odbor dne 25.2.2013 o provedení rozpočtové změny. Důvodem navrhované změny je převedení finančních prostředků z odboru ekonomického na odbor investic a evropských programů v celkové výši 20 000 000,-  Kč. Finanční prostředky budou použity na financování výdajů projektu v rámci ROP Střední Morava z oblasti dopravy "II/50 Čechy - Domaželice - obchvat", prostředky budou čerpány z úvěrového rámce na základě úvěrové smlouvy s Evropskou investiční bankou.</t>
  </si>
  <si>
    <t>ORJ - 50</t>
  </si>
  <si>
    <t xml:space="preserve"> -Rozpočtová změna 108/13</t>
  </si>
  <si>
    <t>druh rozpočtové změny: vnitřní rozpočtová změna - přesun mezi jednotlivými položkami, paragrafy a odbory zastupitelé, kancelář hejtmana a odbor tajemníka hejtmana</t>
  </si>
  <si>
    <t>důvod: kancelář hejtmana požádala ekonomický odbor dne 8.3.2013 o provedení rozpočtové změny. Důvodem navrhované změny je převedení finančních prostředků z odborů zastupitelé a kancelář hejtmana na odbor tajemníka hejtmana v celkové výši                26 130 955,30 Kč. Finanční prostředky budou použity na úhradu výdajů nově vzniklého odboru.</t>
  </si>
  <si>
    <t>Zastupitelé</t>
  </si>
  <si>
    <t>ORJ - 01</t>
  </si>
  <si>
    <t>Odbor tajemníka hejtmana</t>
  </si>
  <si>
    <t>ORJ - 18</t>
  </si>
  <si>
    <t xml:space="preserve"> -Rozpočtová změna 109/13</t>
  </si>
  <si>
    <t>druh rozpočtové změny: vnitřní rozpočtová změna - přesun mezi jednotlivými položkami, paragrafy v rámci kanceláře hejtmana</t>
  </si>
  <si>
    <t>důvod: kancelář hejtmana požádala ekonomický odbor dne 6.3.2013 o provedení rozpočtové změny. Důvodem navrhované změny je přesun finančních prostředků v rámci odboru kancelář hejtmana v celkové výši 2 295 000,- Kč. Finanční prostředky budou použity na poskytnutí investičních finančních příspěvků pro jednotky sborů dobrovolných hasičů obcí Olomouckého kraje na rok 2013, schválených usnesením Zastupitelstva Olomouckého kraje č. UZ/3/38/2013 ze dne 22.2.2013.</t>
  </si>
  <si>
    <t xml:space="preserve"> -Rozpočtová změna 110/13</t>
  </si>
  <si>
    <t>druh rozpočtové změny: vnitřní rozpočtová změna - přesun mezi jednotlivými položkami, paragrafy v rámci odboru kultury a památkové péče</t>
  </si>
  <si>
    <t>důvod: odbor kultury a památkové péče požádal ekonomický odbor dne 7.3.2013 o provedení rozpočtové změny. Důvodem navrhované změny je přesun finančních prostředků v rámci odboru kultury a památkové péče v celkové výši 9 000 000,- Kč. Finanční prostředky budou použity na poskytnutí dotací na zajištění financování regionálních funkcí knihoven v Olomouckém kraji v roce 2013 obcím a příspěvkové organizaci Olomouckého kraje Vědecká knihovna v Olomouci, na základě usnesení Zastupitelstva Olomouckého kraje č. UZ/3/27/2013 ze dne 22.2.2013.</t>
  </si>
  <si>
    <t xml:space="preserve"> -Rozpočtová změna 111/13</t>
  </si>
  <si>
    <t>důvod: odbor kultury a památkové péče požádal ekonomický odbor dne 12.3.2013 o provedení rozpočtové změny. Důvodem navrhované změny je přesun finančních prostředků v rámci odboru kultury a památkové péče v celkové výši 1 977 193,- Kč. Finanční prostředky budou použity na poskytnutí dotací z programu "Obnova staveb drobné architektury místního významu v Olomouckém kraji", na základě usnesení Zastupitelstva Olomouckého kraje č. UZ/3/28/2013 ze dne 22.2.2013.</t>
  </si>
  <si>
    <t xml:space="preserve"> -Rozpočtová změna 112/13</t>
  </si>
  <si>
    <t>důvod: odbor investic a evropských programů požádal ekonomický odbor dne 4.3.2013 o provedení rozpočtové změny. Důvodem navrhované změny je přesun finančních prostředků v rámci odboru investic a evropských programů v celkové výši 400 000,- Kč. Finanční prostředky budou použity na úhradu nákladů na přípravu projektů v oblasti sociální a zdravotnictví "SMN a.s. - o.z. Nemocnice Přerov - modernizace pavilonu interních oborů - II. etapa" a "Revitalizace areálu staré nemocnice v Prostějově III. etapa" v rámci ROP Střední Morava.</t>
  </si>
  <si>
    <t xml:space="preserve"> -Rozpočtová změna 113/13</t>
  </si>
  <si>
    <t>důvod: odbor investic a evropských programů požádal ekonomický odbor dne 5.3.2013 o provedení rozpočtové změny. Důvodem navrhované změny je přesun finančních prostředků v rámci odboru investic a evropských programů v celkové výši 690 000,- Kč. Finanční prostředky budou použity na úhradu nákladů na přípravu projektů v oblasti školství "Podpora technického a přírodovědného vzdělávání v Olomouckém kraji" v rámci Operačního programu Vzdělávání pro konkurenceschopnost a "SŠTZ Mohelnice - přístavba strojních dílen" a "SŠ polytechnická Olomouc - nástavba dílen" v rámci ROP Střední Morava.</t>
  </si>
  <si>
    <t xml:space="preserve"> -Rozpočtová změna 114/13</t>
  </si>
  <si>
    <t>důvod: odbor investic a evropských programů požádal ekonomický odbor dne 6.3.2013 o provedení rozpočtové změny. Důvodem navrhované změny je přesun finančních prostředků v rámci odboru investic a evropských programů v celkové výši 1 750 709,- Kč. Finanční prostředky budou použity na úhradu nákladů na přípravu projektů v oblasti sociální, školství a zdravotnictví "Realizaci energeticky úsporných opatření" v rámci Operačního programu Životního prostředí.</t>
  </si>
  <si>
    <t xml:space="preserve"> -Rozpočtová změna 115/13</t>
  </si>
  <si>
    <t>důvod: odbor investic a evropských programů požádal ekonomický odbor dne 6.3.2013 o provedení rozpočtové změny. Důvodem navrhované změny je přesun finančních prostředků v rámci odboru investic a evropských programů ve výši 500 000,- Kč. Finanční prostředky budou použity na úhradu nákladů na přípravu projektu v oblasti sociální "Centrum sociálních služeb Prostějov - rekonstrukce pavilonu - zřízení residenčního zařízení pro chronicky nemocné Alzeheimerovou chorobou" v rámci ROP Střední Morava.</t>
  </si>
  <si>
    <t xml:space="preserve"> -Rozpočtová změna 116/13</t>
  </si>
  <si>
    <t>důvod: odbor investic a evropských programů požádal ekonomický odbor dne 7.3.2013 o provedení rozpočtové změny. Důvodem navrhované změny je přesun finančních prostředků v rámci odboru investic a evropských programů v celkové výši 720 000,- Kč. Finanční prostředky budou použity na úhradu nákladů na přípravu projektů v oblasti dopravy v rámci ROP Střední Morava.</t>
  </si>
  <si>
    <t xml:space="preserve"> -Rozpočtová změna 117/13</t>
  </si>
  <si>
    <t>důvod: odbor investic a evropských programů požádal ekonomický odbor dne 7.3.2013 o provedení rozpočtové změny. Důvodem navrhované změny je přesun finančních prostředků v rámci odboru investic a evropských programů ve výši 21 179,- Kč. Finanční prostředky budou použity na úhradu odvodu za porušení rozpočtové kázně na základě provedené daňové kontroly u grantového schématu "Podpora malého a středního podnikání ve vybraných regionech Olomouckého kraje".</t>
  </si>
  <si>
    <t>Odbor investic a evropských programů - GS</t>
  </si>
  <si>
    <t>ORJ - 37</t>
  </si>
  <si>
    <t xml:space="preserve"> -Rozpočtová změna 118/13</t>
  </si>
  <si>
    <t>důvod: odbor investic a evropských programů požádal ekonomický odbor dne 12.3.2013 o provedení rozpočtové změny. Důvodem navrhované změny je zapojení dotace z Ministerstva školství, mládeže a tělovýchovy ČR v celkové výši 33 085,98 Kč. Finanční prostředky byly poukázány na účet Olomouckého kraje z Ministerstva školství, mládeže a tělovýchovy na projekt technické pomoci "Informovanost a publicita programu v Olomouckém kraji II" v rámci Operačního programu Vzdělávání pro konkurenceschopnost.</t>
  </si>
  <si>
    <t>ORJ - 72</t>
  </si>
  <si>
    <t>4116 - Ostatní neinv. přij. transf. ze SR</t>
  </si>
  <si>
    <t xml:space="preserve"> -Rozpočtová změna 119/13</t>
  </si>
  <si>
    <t>důvod: odbor investic a evropských programů požádal ekonomický odbor dne 12.3.2013 o provedení rozpočtové změny. Důvodem navrhované změny je zapojení dotace z Ministerstva školství, mládeže a tělovýchovy ČR v celkové výši 1 544 509,52 Kč, zapojení přijaté sankční platby ve výši 21,70 Kč a zapojení přijatých vratek transferů v celkové výši     8 111,19 Kč. Finanční prostředky budou zapojeny na globální granty v rámci Operačního programu Vzdělávání pro konkurenceschopnost "Další vzdělávání pracovníků škol a školských zařízení v Olomouckém kraji", "Podpora nabídky dalšího vzdělávání v Olomouckém kraji" a "Další vzdělávání pracovníků škol a školských zařízení v Olomouckém kraji II" .</t>
  </si>
  <si>
    <t>ORJ - 58</t>
  </si>
  <si>
    <t>2212 - Sankční platby přijaté od jiných subjektů</t>
  </si>
  <si>
    <t>ORJ - 63</t>
  </si>
  <si>
    <t>2229 - Ostatní přijaté vratky transferů</t>
  </si>
  <si>
    <t>ORJ - 68</t>
  </si>
  <si>
    <t>69 - Ostatní kapitálové výdaje</t>
  </si>
  <si>
    <t xml:space="preserve"> -Rozpočtová změna 120/13</t>
  </si>
  <si>
    <t>důvod: odbor kultury a památkové péče požádal ekonomický odbor dne 12.3.2013 o provedení rozpočtové změny. Důvodem navrhované změny je přesun finančních prostředků v rámci odboru kultury a památkové péče v celkové výši 8 026 807,- Kč. Finanční prostředky budou použity na poskytnutí dotací z programu "Obnova kulturních památek v Olomouckém kraji", na základě usnesení Zastupitelstva Olomouckého kraje č. UZ/3/28/2013 ze dne 22.2.2013.</t>
  </si>
  <si>
    <t xml:space="preserve"> -Rozpočtová změna 121/13</t>
  </si>
  <si>
    <t>druh rozpočtové změny: vnitřní rozpočtová změna - přesun mezi jednotlivými položkami, paragrafy a odbory ekonomickým a školství, mládeže a tělovýchovy</t>
  </si>
  <si>
    <t>důvod: odbor školství, mládeže a tělovýchovy požádal ekonomický odbor dne 11.3.2013 o provedení rozpočtové změny. Důvodem navrhované změny je převedení finančních prostředků z odboru ekonomického na odbor školství, mládeže a tělovýchovy v celkové výši 2 329 500,- Kč. Finanční prostředky budou použity na pokrytí 98 žádostí o finanční příspěvek do výše 25 tis. Kč, na základě usnesení Rady Olomouckého kraje č. UR/8/15/2013 ze dne 7.3.2013.</t>
  </si>
  <si>
    <t xml:space="preserve"> -Rozpočtová změna 122/13</t>
  </si>
  <si>
    <t>druh rozpočtové změny: vnitřní rozpočtová změna - přesun mezi jednotlivými položkami, paragrafy a odbory ekonomickým a zdravotnictví</t>
  </si>
  <si>
    <t>důvod: odbor zdravotnictví požádal ekonomický odbor dne 11.3.2013 o provedení rozpočtové změny. Důvodem navrhované změny je převedení finančních prostředků z odboru ekonomického na odbor zdravotnictví v celkové výši 100 000,- Kč. Finanční prostředky budou použity na pokrytí 4 žádostí o finanční příspěvek do výše 25 tis. Kč, na základě usnesení Rady Olomouckého kraje č. UR/8/15/2013 ze dne 7.3.2013.</t>
  </si>
  <si>
    <t xml:space="preserve"> -Rozpočtová změna 123/13</t>
  </si>
  <si>
    <t>druh rozpočtové změny: vnitřní rozpočtová změna - přesun mezi jednotlivými položkami, paragrafy a odbory ekonomickým a životního prostředí a zemědělství</t>
  </si>
  <si>
    <t>důvod: odbor životního prostředí a zemědělství požádal ekonomický odbor dne 12.3.2013 o provedení rozpočtové změny. Důvodem navrhované změny je převedení finančních prostředků z odboru ekonomického na odbor životního prostředí a zemědělství v celkové výši 275 000,- Kč. Finanční prostředky budou použity na pokrytí 12 žádostí o finanční příspěvek do výše 25 tis. Kč, na základě usnesení Rady Olomouckého kraje č. UR/8/15/2013 ze dne 7.3.2013.</t>
  </si>
  <si>
    <t xml:space="preserve"> -Rozpočtová změna 124/13</t>
  </si>
  <si>
    <t>druh rozpočtové změny: vnitřní rozpočtová změna - přesun mezi jednotlivými položkami, paragrafy a odbory ekonomickým a strategického rozvoje kraje</t>
  </si>
  <si>
    <t>důvod: odbor strategického rozvoje kraje požádal ekonomický odbor dne 12.3.2013 o provedení rozpočtové změny. Důvodem navrhované změny je převedení finančních prostředků z odboru ekonomického na odbor strategického rozvoje kraje v celkové výši             69 000,- Kč. Finanční prostředky budou použity na pokrytí 3 žádostí o finanční příspěvek do výše 25 tis. Kč, na základě usnesení Rady Olomouckého kraje č. UR/8/15/2013 ze dne 7.3.2013.</t>
  </si>
  <si>
    <t xml:space="preserve"> -Rozpočtová změna 125/13</t>
  </si>
  <si>
    <t>druh rozpočtové změny: vnitřní rozpočtová změna - přesun mezi jednotlivými položkami, paragrafy a odbory ekonomickým a kancelář hejtmana</t>
  </si>
  <si>
    <t>důvod: kancelář hejtmana požádala ekonomický odbor dne 11.3.2013 o provedení rozpočtové změny. Důvodem navrhované změny je převedení finančních prostředků z odboru ekonomického na odbor kancelář hejtmana v celkové výši 898 000,- Kč. Finanční prostředky budou použity na pokrytí 37 žádostí o finanční příspěvek do výše 25 tis. Kč, na základě usnesení Rady Olomouckého kraje č. UR/8/15/2013 ze dne 7.3.2013.</t>
  </si>
  <si>
    <t xml:space="preserve"> -Rozpočtová změna 126/13</t>
  </si>
  <si>
    <t>důvod: odbor dopravy a silničního hospodářství požádal ekonomický odbor dne 11.3.2013 o provedení rozpočtové změny. Důvodem navrhované změny je převedení finančních prostředků z odboru ekonomického na odbor dopravy a silničního hospodářství v celkové výši 50 000,- Kč. Finanční prostředky budou použity na pokrytí 2 žádostí o finanční příspěvek do výše 25 tis. Kč, na základě usnesení Rady Olomouckého kraje č. UR/8/15/2013 ze dne 7.3.2013.</t>
  </si>
  <si>
    <t xml:space="preserve"> -Rozpočtová změna 127/13</t>
  </si>
  <si>
    <t>druh rozpočtové změny: vnitřní rozpočtová změna - přesun mezi jednotlivými položkami, paragrafy a odbory ekonomickým a sociálních věcí</t>
  </si>
  <si>
    <t>důvod: odbor sociálních věcí požádal ekonomický odbor dne 8.3.2013 o provedení rozpočtové změny. Důvodem navrhované změny je převedení finančních prostředků z odboru ekonomického na odbor sociálních věcí v celkové výši 379 700,- Kč. Finanční prostředky budou použity na pokrytí 16 žádostí o finanční příspěvek do výše 25 tis. Kč, na základě usnesení Rady Olomouckého kraje č. UR/8/15/2013 ze dne 7.3.2013.</t>
  </si>
  <si>
    <t xml:space="preserve"> -Rozpočtová změna 128/13</t>
  </si>
  <si>
    <t>druh rozpočtové změny: vnitřní rozpočtová změna - přesun mezi jednotlivými položkami, paragrafy a odbory ekonomickým a kultury a památkové péče</t>
  </si>
  <si>
    <t>důvod: odbor kultury a památkové péče požádal ekonomický odbor dne 13.3.2013 o provedení rozpočtové změny. Důvodem navrhované změny je převedení finančních prostředků z odboru ekonomického na odbor kultury a památkové péče v celkové výši              1 478 000,- Kč. Finanční prostředky budou použity na pokrytí 63 žádostí o finanční příspěvek do výše 25 tis. Kč, na základě usnesení Rady Olomouckého kraje č. UR/8/15/2013 ze dne 7.3.2013.</t>
  </si>
  <si>
    <t xml:space="preserve"> -Rozpočtová změna 129/13</t>
  </si>
  <si>
    <t>důvod: odbor kultury a památkové péče požádal ekonomický odbor dne 12.3.2013 o provedení rozpočtové změny. Důvodem navrhované změny je přesun finančních prostředků v rámci odboru kultury a památkové péče v celkové výši 11 266 000,- Kč. Finanční prostředky budou použity na poskytnutí dotací z programu "Podpora kulturních aktivit v Olomouckém kraji v roce 2013", na základě usnesení Zastupitelstva Olomouckého kraje č. UZ/3/28/2013 ze dne 22.2.2013.</t>
  </si>
  <si>
    <t xml:space="preserve"> -Rozpočtová změna 130/13</t>
  </si>
  <si>
    <t>důvod: odbor kultury a památkové péče požádal ekonomický odbor dne 12.3.2013 o provedení rozpočtové změny. Důvodem navrhované změny je přesun finančních prostředků v rámci odboru kultury a památkové péče ve výši 30 000,- Kč. Finanční prostředky budou použity na poskytnutí finančního příspěvku na slavnostní zahájení turistické sezony v Olomouckém kraji v Muzeu historických kočárů v Čechách pod Kosířem.</t>
  </si>
  <si>
    <t xml:space="preserve"> -Rozpočtová změna 131/13</t>
  </si>
  <si>
    <t>druh rozpočtové změny: vnitřní rozpočtová změna - přesun mezi jednotlivými položkami, paragrafy a odbory kultury a památkové péče a odbor tajemníka hejtmana</t>
  </si>
  <si>
    <t>důvod: odbor kultury a památkové péče požádal ekonomický odbor dne 12.3.2013 o provedení rozpočtové změny. Důvodem navrhované změny je převedení finančních prostředků z odboru kultury a památkové péče na odbor tajemníka hejtmana ve výši         15 000,- Kč. Finanční prostředky budou použity na financování hlasování veřejnosti v anketě "Ceny Olomouckého kraje v oblasti kultury v Olomouckém kraji".</t>
  </si>
  <si>
    <t xml:space="preserve"> -Rozpočtová změna 132/13</t>
  </si>
  <si>
    <t>důvod: neinvestiční dotace ze státního rozpočtu ČR na rok 2013 poskytnutá na základě rozhodnutí Ministerstva školství, mládeže a tělovýchovy ČR č.j.: MSMT-1100/2013-46 ze dne 12.3.2013 v celkové výši 291 177,- Kč na projekty v rámci Operačního programu Vzdělávání pro konkurenceschopnost, oblast podpory 1. 4 Zlepšení podmínek ve vzdělávání  na základních školách, pro příspěvkovou organizaci Olomouckého kraje Základní škola Uničov.</t>
  </si>
  <si>
    <t xml:space="preserve"> -Rozpočtová změna 133/13</t>
  </si>
  <si>
    <t>důvod: neinvestiční dotace ze státního rozpočtu ČR na rok 2013 poskytnutá na základě rozhodnutí Ministerstva školství, mládeže a tělovýchovy ČR č.j.: 517513 v celkové výši          1 640 161,- Kč na "Hodnocení žáků a škol podle výsledků v soutěžích v roce 2012 - Excelence středních škol 2012“.</t>
  </si>
  <si>
    <t>důvod: odbor ekonomický požádal dne 8.3.2013 o provedení rozpočtové změny. Důvodem navrhované změny je zapojení finančních prostředků do rozpočtu Olomouckého kraje ve výši 426 410, 61 Kč. Finanční prostředky obdržela příspěvková organizace Olomouckého kraje Správa silnic Olomouckého kraje z Ministerstva financí v rámci Finančního mechanismu EHP/Norska na akci Muzeum silnic ve Vikýřovicích u Šumperka", prostředky budou stanoveny jako odvod z investičního fondu příspěvkové organizace, zapojeny do rozpočtu odboru ekonomického a použity na spolufinancování dalších projektů, na základě usnesení Rady Olomouckého kraje č. UR/9/10/2013 ze dne 21.3.2013.</t>
  </si>
  <si>
    <t xml:space="preserve"> -Rozpočtová změna 134/13</t>
  </si>
  <si>
    <t>poskytovatel: Ministerstvo obrany</t>
  </si>
  <si>
    <t>důvod: neinvestiční dotace ze státního rozpočtu ČR na rok 2013 poskytnutá na základě rozhodnutí Ministerstva obrany ČR v celkové výši 2 400 000,- Kč pro příspěvkovou organizaci Olomouckého kraje Základní škola a Mateřská škola Libavá na zabezpečení povinné školní docházky a předškolní výchovy žáků na území Vojenského újezdu Libavá.</t>
  </si>
  <si>
    <t xml:space="preserve"> -Rozpočtová změna 135/13</t>
  </si>
  <si>
    <t>důvod: odbor ekonomický požádal dne 18.3.2013 o provedení rozpočtové změny. Důvodem navrhované změny je zapojení finančních prostředků do rozpočtu Olomouckého kraje ve výši 704 002,60 Kč. Finanční prostředky budou použity na financování investičních výdajů v roce 2013 z úvěrového rámce Komerční banky, a. s., jedná se o zapojení zůstatků k 31.12.2012 na zvláštním bankovním účtu do rozpočtu roku 2013.</t>
  </si>
  <si>
    <t>8115 - Změna stavu krátkod. prostř.na BÚ</t>
  </si>
  <si>
    <t xml:space="preserve"> -Rozpočtová změna 136/13</t>
  </si>
  <si>
    <t>důvod: odbor školství, mládeže a tělovýchovy požádal ekonomický odbor dne 19.3.2013 o provedení rozpočtové změny. Důvodem navrhované změny je zapojení finančních prostředků do rozpočtu odboru školství, mládeže a tělovýchovy v celkové výši                              2 100 631 ,08 Kč. Jedná se o zapojení finančních prostředků přijatých od příspěvkových organizací Olomouckého kraje v rámci finančního vypořádání s Ministerstvem školství, mládeže a tělovýchovy, prostředky byly zaslány jako vratky nevyčerpaných účelových prostředků na účet Ministerstva školství, mládeže a tělovýchovy.</t>
  </si>
  <si>
    <t xml:space="preserve"> -Rozpočtová změna 137/13</t>
  </si>
  <si>
    <t>důvod: odbor ekonomický požádal dne 18.3.2013 o provedení rozpočtové změny. Důvodem navrhované změny je zapojení finančních prostředků do rozpočtu Olomouckého kraje v celkové výši 1 441 026,29 Kč. Jedná se o zapojení finančních prostředků z finančního vypořádání za rok 2012, prostředky byly zaslány jako vratky nevyčerpaných účelových prostředků na účty jednotlivých ministerstev.</t>
  </si>
  <si>
    <t>8115 - Změna stavu krát. prostředků na BÚ</t>
  </si>
  <si>
    <t>2223 - Příjmy z FV min. let m. kraj. a obcemi</t>
  </si>
  <si>
    <t xml:space="preserve"> -Rozpočtová změna 138/13</t>
  </si>
  <si>
    <t>důvod: odbor školství, mládeže a tělovýchovy požádal ekonomický odbor dne 22.3.2013 o provedení rozpočtové změny. Důvodem navrhované změny je zapojení finančních prostředků do rozpočtu odboru školství, mládeže a tělovýchovy ve výši 10,- Kč. Finanční prostředky byly poukázány na účet Olomouckého kraje jako odvod za porušení rozpočtové kázně za rok 2011 u Základní školy a Mateřské školy Samotišky, prostředky budou zaslány na účet Ministerstva školství, mládeže a tělovýchovy.</t>
  </si>
  <si>
    <t xml:space="preserve"> -Rozpočtová změna 139/13</t>
  </si>
  <si>
    <t>důvod: kancelář hejtmana požádala ekonomický odbor dne 22.3.2013 o provedení rozpočtové změny. Důvodem navrhované změny je přesun finančních prostředků v rámci odboru kancelář hejtmana ve výši 14 000,- Kč. Finanční prostředky budou použity na poskytnutí  finančního příspěvku pro jednotky sborů dobrovolných hasičů obcí Olomouckého kraje na rok 2013, schváleného usnesením Zastupitelstva Olomouckého kraje č. UZ/3/38/2013 ze dne 22.2.2013, jedná se pouze o změnu položky z investiční na neinvestiční.</t>
  </si>
  <si>
    <t xml:space="preserve"> -Rozpočtová změna 140/13</t>
  </si>
  <si>
    <t>důvod: kancelář hejtmana požádala ekonomický odbor dne 25.3.2013 o provedení rozpočtové změny. Důvodem navrhované změny je přesun finančních prostředků v rámci odboru kancelář hejtmana v celkové výši 1 500 000,- Kč. Finanční prostředky budou použity na poskytnutí  finančních příspěvků na "Nadregionální akce cestovního ruchu navržené k podpoře Olomouckým krajem v roce 2013", na základě usnesení Rady Olomouckého kraje č. UR/9/42/2013 ze dne 21.3.2013.</t>
  </si>
  <si>
    <t xml:space="preserve"> -Rozpočtová změna 141/13</t>
  </si>
  <si>
    <t>důvod: odbor školství, mládeže a tělovýchovy požádal ekonomický odbor dne 21.3.2013 o provedení rozpočtové změny. Důvodem navrhované změny je přesun finančních prostředků v rámci odboru školství, mládeže a tělovýchovy ve výši 60 000,- Kč. Finanční prostředky budou použity na vrácení odvodu za porušení rozpočtové kázně, který byl usnesením Zastupitelstva Olomouckého kraje č. UZ/3/23/2013 ze dne 22.2.2013 prominut Veslařskému klubu Olomouc.</t>
  </si>
  <si>
    <t xml:space="preserve"> -Rozpočtová změna 142/13</t>
  </si>
  <si>
    <t>druh rozpočtové změny: vnitřní rozpočtová změna - přesun mezi jednotlivými položkami, paragrafy v rámci odboru sociálních věcí</t>
  </si>
  <si>
    <t>důvod: odbor sociálních věcí požádal ekonomický odbor dne 19.3.2013 o provedení rozpočtové změny. Důvodem navrhované změny je přesun finančních prostředků v rámci odboru sociálních věcí ve výši 190 000,- Kč. Finanční prostředky budou použity na úhradu investiční akce příspěvkové organizace Olomouckého kraje Domov Na zámečku Rokytnice, na základě usnesení Rady Olomouckého kraje č. UR/8/34/2013 ze dne 7.3.2013.</t>
  </si>
  <si>
    <t xml:space="preserve"> -Rozpočtová změna 143/13</t>
  </si>
  <si>
    <t>důvod: odbor investic a evropských programů požádal ekonomický odbor dne 21.3.2013 o provedení rozpočtové změny. Důvodem navrhované změny je přesun finančních prostředků v rámci odboru investic a evropských programů v celkové výši 336 090,- Kč. Finanční prostředky budou použity na úhradu nákladů projektů v oblasti školství "Modernizace dílen Střední školy železniční a stavební, Šumperk" v rámci Operačního programu Životní prostředí a "Realizace energeticky úsporných opatření - Střední škola polytechnická Olomouc" v rámci ROP Střední Morava a v oblasti zdravotnictví "SMN a. s. - o. z. Nemocnice Přerov - modernizace pavilonu radiodiagnostiky" a "SMN a. s. - o. z. Nemocnice Přerov - přístrojové vybavení radiodiagnostického oddělení" v rámci ROP Střední Morava.</t>
  </si>
  <si>
    <t xml:space="preserve"> -Rozpočtová změna 144/13</t>
  </si>
  <si>
    <t>důvod: odbor investic a evropských programů požádal ekonomický odbor dne 19.3.2013 o provedení rozpočtové změny. Důvodem navrhované změny je přesun finančních prostředků v rámci odboru investic a evropských programů ve výši 2 763 262,48 Kč. Finanční prostředky budou použity na financování projektu z oblasti sociální "Rekonstrukce zahrady v Domově důchodců Červenka" v rámci Operačního programu Životní prostředí.</t>
  </si>
  <si>
    <t xml:space="preserve"> -Rozpočtová změna 145/13</t>
  </si>
  <si>
    <t>důvod: odbor investic a evropských programů požádal ekonomický odbor dne 22.3.2013 o provedení rozpočtové změny. Důvodem navrhované změny je přesun finančních prostředků v rámci odboru investic a evropských programů v celkové výši 46 983,- Kč. Finanční prostředky budou použity na financování projektu v oblasti sociální "Podpora plánování rozvoje sociálních služeb v Olomouckém kraji" v rámci Operačního programu Lidské zdroje a zaměstnanost.</t>
  </si>
  <si>
    <t xml:space="preserve"> -Rozpočtová změna 146/13</t>
  </si>
  <si>
    <t>důvod: neinvestiční dotace ze státního rozpočtu ČR na rok 2013 poskytnutá na základě rozhodnutí Ministerstva školství, mládeže a tělovýchovy ČR č.j.: MSMT-1121/2013-46 ze dne 25.3.2013 v celkové výši 1 500 720,- Kč na projekty v rámci Operačního programu Vzdělávání pro konkurenceschopnost, oblast podpory 1. 5 Zlepšení podmínek ve vzdělávání  na středních školách, pro příspěvkové organizace Olomouckého kraje.</t>
  </si>
  <si>
    <t xml:space="preserve"> -Rozpočtová změna 147/13</t>
  </si>
  <si>
    <t>důvod: neinvestiční dotace ze státního rozpočtu ČR na rok 2013 poskytnutá na základě rozhodnutí Ministerstva školství, mládeže a tělovýchovy ČR č.j.: MŠMT 4412-19/2013-22 ze dne 11.3.2013 ve výši 50 400,- Kč  pro příspěvkovou organizaci Olomouckého kraje Střední škola a Základní škola Lipník nad Bečvou na "Program na podporu integrace romské komunity v roce 2013“.</t>
  </si>
  <si>
    <t xml:space="preserve"> -Rozpočtová změna 148/13</t>
  </si>
  <si>
    <t>druh rozpočtové změny: vnitřní rozpočtová změna - přesun mezi jednotlivými položkami, paragrafy a odbory sociálních věcí a odbor investic a evropských programů</t>
  </si>
  <si>
    <t>důvod: odbor sociálních věcí požádal ekonomický odbor dne 27.3.2013 o provedení rozpočtové změny. Důvodem navrhované změny je převedení finančních prostředků z odboru sociálních věcí na odbor investic a evropských programů ve výši 2 000 000,- Kč. Finanční prostředky budou použity na financování investiční akce "Domov Na zámečku Rokytnice - odstranění havarijního stavu plynové kotelny", na základě usnesení Rady Olomouckého kraje č. UR/9/30/2013 ze dne 21.3.2013.</t>
  </si>
  <si>
    <t xml:space="preserve"> -Rozpočtová změna 149/13</t>
  </si>
  <si>
    <t>důvod: kancelář hejtmana požádala ekonomický odbor dne 28.3.2013 o provedení rozpočtové změny. Důvodem navrhované změny je přesun finančních prostředků v rámci odboru kancelář hejtmana ve výši 50 000,- Kč. Finanční prostředky budou použity na poskytnutí  finančního daru městu Frenštát pod Radhoštěm na finanční pomoc pro obyvatele postižené požárem domu, na základě usnesení Rady Olomouckého kraje č. UR/9/11/2013 ze dne 21.3.2013.</t>
  </si>
  <si>
    <t xml:space="preserve"> -Rozpočtová změna 150/13</t>
  </si>
  <si>
    <t>poskytovatel: Regionální výbor pro rozvoj turistiky v Auvergne (Francie) - hlavní partner projektu</t>
  </si>
  <si>
    <t>důvod: odbor strategického rozvoje kraje požádal ekonomický odbor dne 21.3.2013 o provedení rozpočtové změny. Důvodem navrhované změny je zapojení finančních prostředků do rozpočtu Olomouckého kraje ve výši 37 246,73 Kč. Finanční prostředky byly poukázány na účet Olomouckého kraje jako refundace nákladů od vedoucího partnera na projekt "Spolupráce v oblasti zaměstnanosti a služeb ve venkovských oblastech".</t>
  </si>
  <si>
    <t>4152 - Neinv. přijaté transf. od mez. institucí</t>
  </si>
  <si>
    <t>Dotace do oblasti školství</t>
  </si>
  <si>
    <t>Dotace do oblasti zdravotnictví</t>
  </si>
  <si>
    <t>Dotace do oblasti sociálních věcí</t>
  </si>
  <si>
    <t>Dotace do oblasti životního prostředí a zemědělství</t>
  </si>
  <si>
    <t>Dotace pro Krajský úřad, SDH</t>
  </si>
  <si>
    <t>Dotace z NF, ze zahraničí</t>
  </si>
  <si>
    <t>EIB, KB</t>
  </si>
  <si>
    <t>Grantová schémata, OP LZZ, OPŽP, OPPS, GG, OP VPK, IOP</t>
  </si>
  <si>
    <t>Depozita</t>
  </si>
  <si>
    <t>Zapojení finančního vypořádání, penále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</si>
</sst>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7" formatCode="#,##0.00\ &quot;Kč&quot;;\-#,##0.00\ &quot;Kč&quot;"/>
    <numFmt numFmtId="164" formatCode="00,000"/>
    <numFmt numFmtId="165" formatCode="00000"/>
    <numFmt numFmtId="166" formatCode="00000000000"/>
    <numFmt numFmtId="167" formatCode="00000000"/>
  </numFmts>
  <fonts count="25" x14ac:knownFonts="1">
    <font>
      <sz val="10"/>
      <name val="Arial"/>
      <charset val="238"/>
    </font>
    <font>
      <sz val="8"/>
      <name val="Arial"/>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i/>
      <sz val="11"/>
      <name val="Arial CE"/>
      <charset val="238"/>
    </font>
    <font>
      <b/>
      <sz val="11"/>
      <name val="Arial CE"/>
      <charset val="238"/>
    </font>
    <font>
      <i/>
      <sz val="9"/>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b/>
      <i/>
      <sz val="11"/>
      <name val="Arial"/>
      <family val="2"/>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cellStyleXfs>
  <cellXfs count="191">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3" fontId="10" fillId="0" borderId="0" xfId="0" applyNumberFormat="1" applyFont="1" applyAlignment="1">
      <alignment horizontal="right"/>
    </xf>
    <xf numFmtId="0" fontId="11" fillId="2" borderId="2" xfId="0" applyFont="1" applyFill="1" applyBorder="1"/>
    <xf numFmtId="3" fontId="11" fillId="2" borderId="2" xfId="0" applyNumberFormat="1" applyFont="1" applyFill="1" applyBorder="1"/>
    <xf numFmtId="0" fontId="12" fillId="0" borderId="0" xfId="0" applyFont="1"/>
    <xf numFmtId="3" fontId="7" fillId="0" borderId="0" xfId="0" applyNumberFormat="1"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0" fontId="13" fillId="0" borderId="0" xfId="0" applyFont="1"/>
    <xf numFmtId="0" fontId="7" fillId="0" borderId="0" xfId="0" applyFont="1" applyFill="1" applyAlignment="1">
      <alignment horizontal="justify" vertical="top" wrapText="1"/>
    </xf>
    <xf numFmtId="0" fontId="11" fillId="0" borderId="0" xfId="0" applyFont="1" applyFill="1"/>
    <xf numFmtId="0" fontId="15" fillId="0" borderId="0" xfId="0" applyFont="1" applyFill="1" applyBorder="1" applyAlignment="1"/>
    <xf numFmtId="0" fontId="16" fillId="0" borderId="0" xfId="0" applyFont="1" applyFill="1"/>
    <xf numFmtId="0" fontId="2" fillId="0" borderId="0" xfId="0" applyFont="1" applyFill="1" applyAlignment="1">
      <alignment horizontal="left"/>
    </xf>
    <xf numFmtId="0" fontId="5" fillId="0" borderId="0" xfId="0" applyFont="1" applyFill="1"/>
    <xf numFmtId="0" fontId="17" fillId="0" borderId="0" xfId="0" applyFont="1" applyFill="1" applyAlignment="1">
      <alignment horizontal="right"/>
    </xf>
    <xf numFmtId="0" fontId="18" fillId="0" borderId="3" xfId="0" applyFont="1" applyFill="1" applyBorder="1" applyAlignment="1">
      <alignment horizontal="center"/>
    </xf>
    <xf numFmtId="0" fontId="18" fillId="0" borderId="3" xfId="0" applyFont="1" applyBorder="1" applyAlignment="1">
      <alignment horizontal="center"/>
    </xf>
    <xf numFmtId="0" fontId="19" fillId="0" borderId="4" xfId="0" applyFont="1" applyFill="1" applyBorder="1" applyAlignment="1">
      <alignment horizontal="center"/>
    </xf>
    <xf numFmtId="0" fontId="18" fillId="0" borderId="3" xfId="0" applyFont="1" applyBorder="1" applyAlignment="1">
      <alignment horizontal="center" wrapText="1"/>
    </xf>
    <xf numFmtId="164" fontId="5" fillId="0" borderId="3" xfId="0" applyNumberFormat="1" applyFont="1" applyFill="1" applyBorder="1" applyAlignment="1">
      <alignment horizontal="center"/>
    </xf>
    <xf numFmtId="0" fontId="0" fillId="0" borderId="3" xfId="0" applyBorder="1" applyAlignment="1">
      <alignment horizontal="center"/>
    </xf>
    <xf numFmtId="0" fontId="5" fillId="0" borderId="5" xfId="0" applyFont="1" applyFill="1" applyBorder="1" applyAlignment="1">
      <alignment horizontal="center"/>
    </xf>
    <xf numFmtId="0" fontId="18" fillId="0" borderId="4" xfId="0" applyFont="1" applyFill="1" applyBorder="1"/>
    <xf numFmtId="4" fontId="18" fillId="0" borderId="5" xfId="0" applyNumberFormat="1" applyFont="1" applyFill="1" applyBorder="1" applyAlignment="1">
      <alignment horizontal="right" wrapText="1"/>
    </xf>
    <xf numFmtId="165" fontId="5" fillId="0" borderId="3" xfId="0" applyNumberFormat="1" applyFont="1" applyFill="1" applyBorder="1" applyAlignment="1">
      <alignment horizontal="center"/>
    </xf>
    <xf numFmtId="0" fontId="0" fillId="0" borderId="3" xfId="0" applyBorder="1"/>
    <xf numFmtId="0" fontId="20" fillId="0" borderId="3" xfId="0" applyFont="1" applyFill="1" applyBorder="1"/>
    <xf numFmtId="0" fontId="15" fillId="0" borderId="6" xfId="0" applyFont="1" applyFill="1" applyBorder="1" applyAlignment="1"/>
    <xf numFmtId="4" fontId="15" fillId="0" borderId="3" xfId="0" applyNumberFormat="1" applyFont="1" applyFill="1" applyBorder="1" applyAlignment="1"/>
    <xf numFmtId="0" fontId="13" fillId="0" borderId="0" xfId="0" applyFont="1" applyFill="1"/>
    <xf numFmtId="0" fontId="0" fillId="0" borderId="0" xfId="0" applyFill="1"/>
    <xf numFmtId="0" fontId="11" fillId="0" borderId="0" xfId="0" applyFont="1"/>
    <xf numFmtId="0" fontId="15" fillId="0" borderId="0" xfId="0" applyFont="1" applyBorder="1" applyAlignment="1"/>
    <xf numFmtId="0" fontId="5" fillId="0" borderId="0" xfId="0" applyFont="1"/>
    <xf numFmtId="0" fontId="16" fillId="0" borderId="0" xfId="0" applyFont="1"/>
    <xf numFmtId="0" fontId="2" fillId="0" borderId="0" xfId="0" applyFont="1" applyAlignment="1">
      <alignment horizontal="left"/>
    </xf>
    <xf numFmtId="0" fontId="21" fillId="0" borderId="0" xfId="0" applyFont="1"/>
    <xf numFmtId="7" fontId="15" fillId="0" borderId="0" xfId="0" applyNumberFormat="1" applyFont="1" applyAlignment="1">
      <alignment horizontal="right"/>
    </xf>
    <xf numFmtId="166" fontId="0" fillId="0" borderId="0" xfId="0" applyNumberFormat="1"/>
    <xf numFmtId="0" fontId="7" fillId="0" borderId="0" xfId="0" applyFont="1" applyAlignment="1">
      <alignment horizontal="justify" vertical="top" wrapText="1"/>
    </xf>
    <xf numFmtId="0" fontId="7" fillId="0" borderId="0" xfId="0" applyFont="1" applyAlignment="1">
      <alignment horizontal="center" vertical="top" wrapText="1"/>
    </xf>
    <xf numFmtId="0" fontId="15" fillId="0" borderId="0" xfId="0" applyFont="1" applyBorder="1" applyAlignment="1">
      <alignment horizontal="center"/>
    </xf>
    <xf numFmtId="0" fontId="11" fillId="0" borderId="0" xfId="0" applyFont="1" applyAlignment="1">
      <alignment horizontal="center"/>
    </xf>
    <xf numFmtId="0" fontId="17" fillId="0" borderId="0" xfId="0" applyFont="1" applyAlignment="1">
      <alignment horizontal="right"/>
    </xf>
    <xf numFmtId="0" fontId="19" fillId="0" borderId="4" xfId="0" applyFont="1" applyBorder="1" applyAlignment="1">
      <alignment horizontal="center"/>
    </xf>
    <xf numFmtId="3" fontId="0" fillId="0" borderId="3" xfId="0" applyNumberFormat="1" applyBorder="1" applyAlignment="1">
      <alignment horizontal="center"/>
    </xf>
    <xf numFmtId="0" fontId="0" fillId="0" borderId="5" xfId="0" applyFont="1" applyBorder="1" applyAlignment="1">
      <alignment horizontal="center"/>
    </xf>
    <xf numFmtId="0" fontId="19" fillId="0" borderId="7" xfId="0" applyFont="1" applyBorder="1" applyAlignment="1">
      <alignment horizontal="left"/>
    </xf>
    <xf numFmtId="4" fontId="18" fillId="0" borderId="5" xfId="0" applyNumberFormat="1" applyFont="1" applyBorder="1" applyAlignment="1">
      <alignment horizontal="right" wrapText="1"/>
    </xf>
    <xf numFmtId="165" fontId="0" fillId="0" borderId="3" xfId="0" applyNumberFormat="1" applyBorder="1" applyAlignment="1">
      <alignment horizontal="center"/>
    </xf>
    <xf numFmtId="0" fontId="20" fillId="0" borderId="3" xfId="0" applyFont="1" applyBorder="1"/>
    <xf numFmtId="0" fontId="15" fillId="0" borderId="6" xfId="0" applyFont="1" applyBorder="1" applyAlignment="1"/>
    <xf numFmtId="4" fontId="15" fillId="0" borderId="3" xfId="0" applyNumberFormat="1" applyFont="1" applyBorder="1" applyAlignment="1"/>
    <xf numFmtId="0" fontId="0" fillId="0" borderId="0" xfId="0" applyFont="1"/>
    <xf numFmtId="0" fontId="0" fillId="0" borderId="0" xfId="0" applyFont="1" applyAlignment="1">
      <alignment horizontal="center"/>
    </xf>
    <xf numFmtId="0" fontId="0" fillId="0" borderId="0" xfId="0" applyAlignment="1">
      <alignment horizontal="center"/>
    </xf>
    <xf numFmtId="0" fontId="22" fillId="0" borderId="0" xfId="0" applyFont="1" applyAlignment="1">
      <alignment horizontal="center"/>
    </xf>
    <xf numFmtId="0" fontId="18" fillId="0" borderId="0" xfId="0" applyFont="1" applyAlignment="1">
      <alignment horizontal="right"/>
    </xf>
    <xf numFmtId="0" fontId="18" fillId="0" borderId="0" xfId="0" applyFont="1" applyBorder="1" applyAlignment="1">
      <alignment horizontal="center"/>
    </xf>
    <xf numFmtId="0" fontId="19" fillId="0" borderId="3" xfId="0" applyFont="1" applyBorder="1" applyAlignment="1">
      <alignment horizontal="center"/>
    </xf>
    <xf numFmtId="3" fontId="0" fillId="0" borderId="0" xfId="0" applyNumberFormat="1" applyBorder="1" applyAlignment="1">
      <alignment horizontal="center"/>
    </xf>
    <xf numFmtId="0" fontId="0" fillId="0" borderId="3" xfId="0" applyFont="1" applyFill="1" applyBorder="1" applyAlignment="1">
      <alignment horizontal="center"/>
    </xf>
    <xf numFmtId="0" fontId="19" fillId="0" borderId="3" xfId="0" applyFont="1" applyFill="1" applyBorder="1" applyAlignment="1">
      <alignment horizontal="left"/>
    </xf>
    <xf numFmtId="0" fontId="15" fillId="0" borderId="8" xfId="0" applyFont="1" applyBorder="1"/>
    <xf numFmtId="4" fontId="15" fillId="0" borderId="3" xfId="0" applyNumberFormat="1" applyFont="1" applyBorder="1"/>
    <xf numFmtId="0" fontId="15" fillId="0" borderId="0" xfId="0" applyFont="1" applyFill="1" applyBorder="1" applyAlignment="1">
      <alignment horizontal="center"/>
    </xf>
    <xf numFmtId="167" fontId="0" fillId="0" borderId="3" xfId="0" applyNumberFormat="1" applyFont="1" applyBorder="1" applyAlignment="1">
      <alignment horizontal="center"/>
    </xf>
    <xf numFmtId="0" fontId="18" fillId="0" borderId="3" xfId="0" applyFont="1" applyBorder="1"/>
    <xf numFmtId="165" fontId="0" fillId="0" borderId="3" xfId="0" applyNumberFormat="1" applyFont="1" applyBorder="1" applyAlignment="1">
      <alignment horizontal="center"/>
    </xf>
    <xf numFmtId="0" fontId="0" fillId="0" borderId="0" xfId="0" applyFill="1" applyAlignment="1">
      <alignment horizontal="center"/>
    </xf>
    <xf numFmtId="0" fontId="0" fillId="0" borderId="0" xfId="0" applyFont="1" applyFill="1"/>
    <xf numFmtId="0" fontId="22" fillId="0" borderId="0" xfId="0" applyFont="1" applyFill="1" applyAlignment="1">
      <alignment horizontal="center"/>
    </xf>
    <xf numFmtId="0" fontId="18" fillId="0" borderId="0" xfId="0" applyFont="1" applyFill="1" applyAlignment="1">
      <alignment horizontal="right"/>
    </xf>
    <xf numFmtId="0" fontId="18" fillId="0" borderId="4" xfId="0" applyFont="1" applyFill="1" applyBorder="1" applyAlignment="1">
      <alignment horizontal="center"/>
    </xf>
    <xf numFmtId="0" fontId="0" fillId="0" borderId="5" xfId="0" applyFont="1" applyFill="1" applyBorder="1" applyAlignment="1">
      <alignment horizontal="center"/>
    </xf>
    <xf numFmtId="0" fontId="18" fillId="0" borderId="3" xfId="0" applyFont="1" applyBorder="1" applyAlignment="1"/>
    <xf numFmtId="164" fontId="0" fillId="0" borderId="3" xfId="0" applyNumberFormat="1" applyFont="1" applyFill="1" applyBorder="1" applyAlignment="1">
      <alignment horizontal="center"/>
    </xf>
    <xf numFmtId="0" fontId="15" fillId="0" borderId="8" xfId="0" applyFont="1" applyFill="1" applyBorder="1"/>
    <xf numFmtId="4" fontId="15" fillId="0" borderId="3" xfId="0" applyNumberFormat="1" applyFont="1" applyFill="1" applyBorder="1"/>
    <xf numFmtId="0" fontId="22" fillId="0" borderId="0" xfId="0" applyFont="1"/>
    <xf numFmtId="164" fontId="5" fillId="0" borderId="0" xfId="0" applyNumberFormat="1" applyFont="1" applyFill="1" applyBorder="1" applyAlignment="1">
      <alignment horizontal="center"/>
    </xf>
    <xf numFmtId="0" fontId="5" fillId="0" borderId="3" xfId="0" applyFont="1" applyBorder="1" applyAlignment="1">
      <alignment horizontal="center"/>
    </xf>
    <xf numFmtId="0" fontId="18" fillId="0" borderId="3" xfId="0" applyFont="1" applyFill="1" applyBorder="1" applyAlignment="1"/>
    <xf numFmtId="165" fontId="5" fillId="0" borderId="0" xfId="0" applyNumberFormat="1" applyFont="1" applyFill="1" applyBorder="1" applyAlignment="1">
      <alignment horizontal="center"/>
    </xf>
    <xf numFmtId="167" fontId="5" fillId="0" borderId="3" xfId="0" applyNumberFormat="1" applyFont="1" applyFill="1" applyBorder="1" applyAlignment="1">
      <alignment horizontal="center"/>
    </xf>
    <xf numFmtId="5" fontId="15" fillId="0" borderId="0" xfId="0" applyNumberFormat="1" applyFont="1" applyAlignment="1">
      <alignment horizontal="right"/>
    </xf>
    <xf numFmtId="0" fontId="22" fillId="0" borderId="0" xfId="0" applyFont="1" applyFill="1"/>
    <xf numFmtId="0" fontId="18" fillId="0" borderId="0" xfId="0" applyFont="1" applyFill="1" applyBorder="1" applyAlignment="1">
      <alignment horizontal="center"/>
    </xf>
    <xf numFmtId="0" fontId="0" fillId="0" borderId="3" xfId="0" applyFill="1" applyBorder="1" applyAlignment="1">
      <alignment horizontal="center"/>
    </xf>
    <xf numFmtId="0" fontId="19" fillId="0" borderId="3" xfId="0" applyFont="1" applyBorder="1" applyAlignment="1">
      <alignment horizontal="left"/>
    </xf>
    <xf numFmtId="4" fontId="18" fillId="0" borderId="3" xfId="0" applyNumberFormat="1" applyFont="1" applyFill="1" applyBorder="1"/>
    <xf numFmtId="167" fontId="5" fillId="0" borderId="3" xfId="0" applyNumberFormat="1" applyFont="1" applyBorder="1" applyAlignment="1">
      <alignment horizontal="center"/>
    </xf>
    <xf numFmtId="0" fontId="5" fillId="0" borderId="5" xfId="0" applyFont="1" applyBorder="1" applyAlignment="1">
      <alignment horizontal="center"/>
    </xf>
    <xf numFmtId="165" fontId="5" fillId="0" borderId="3" xfId="0" applyNumberFormat="1" applyFont="1" applyBorder="1" applyAlignment="1">
      <alignment horizontal="center"/>
    </xf>
    <xf numFmtId="0" fontId="11" fillId="0" borderId="0" xfId="0" applyFont="1" applyFill="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165"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20" fillId="0" borderId="0" xfId="0" applyFont="1" applyBorder="1"/>
    <xf numFmtId="4" fontId="15" fillId="0" borderId="0" xfId="0" applyNumberFormat="1" applyFont="1" applyBorder="1" applyAlignment="1"/>
    <xf numFmtId="164" fontId="0" fillId="0" borderId="0" xfId="0" applyNumberFormat="1" applyBorder="1" applyAlignment="1">
      <alignment horizontal="center"/>
    </xf>
    <xf numFmtId="166" fontId="5" fillId="0" borderId="0" xfId="0" applyNumberFormat="1" applyFont="1" applyFill="1" applyBorder="1" applyAlignment="1">
      <alignment horizontal="center"/>
    </xf>
    <xf numFmtId="0" fontId="5" fillId="0" borderId="0" xfId="0" applyNumberFormat="1" applyFont="1" applyBorder="1" applyAlignment="1">
      <alignment horizontal="center"/>
    </xf>
    <xf numFmtId="0" fontId="7" fillId="0" borderId="0" xfId="0" applyFont="1" applyFill="1" applyAlignment="1">
      <alignment horizontal="center" vertical="top" wrapText="1"/>
    </xf>
    <xf numFmtId="0" fontId="5" fillId="0" borderId="0" xfId="0" applyFont="1" applyFill="1" applyAlignment="1">
      <alignment horizontal="center"/>
    </xf>
    <xf numFmtId="167" fontId="5" fillId="0" borderId="0" xfId="0" applyNumberFormat="1" applyFont="1" applyBorder="1" applyAlignment="1">
      <alignment horizontal="center"/>
    </xf>
    <xf numFmtId="4" fontId="18" fillId="0" borderId="3" xfId="0" applyNumberFormat="1" applyFont="1" applyFill="1" applyBorder="1" applyAlignment="1">
      <alignment horizontal="right" wrapText="1"/>
    </xf>
    <xf numFmtId="0" fontId="5" fillId="0" borderId="0" xfId="0" applyFont="1" applyBorder="1" applyAlignment="1">
      <alignment horizontal="center"/>
    </xf>
    <xf numFmtId="2" fontId="15" fillId="0" borderId="0" xfId="0" applyNumberFormat="1" applyFont="1" applyBorder="1" applyAlignment="1"/>
    <xf numFmtId="0" fontId="5" fillId="0" borderId="0" xfId="0" applyFont="1" applyAlignment="1">
      <alignment horizontal="center"/>
    </xf>
    <xf numFmtId="3" fontId="0" fillId="0" borderId="0" xfId="0" applyNumberFormat="1" applyFill="1" applyBorder="1" applyAlignment="1">
      <alignment horizontal="center"/>
    </xf>
    <xf numFmtId="4" fontId="18" fillId="0" borderId="3" xfId="0" applyNumberFormat="1" applyFont="1" applyBorder="1" applyAlignment="1">
      <alignment wrapText="1"/>
    </xf>
    <xf numFmtId="0" fontId="14" fillId="0" borderId="0" xfId="0" applyFont="1" applyAlignment="1">
      <alignment horizontal="justify" vertical="top" wrapText="1"/>
    </xf>
    <xf numFmtId="0" fontId="5" fillId="0" borderId="0" xfId="0" applyFont="1" applyBorder="1"/>
    <xf numFmtId="0" fontId="22" fillId="0" borderId="0" xfId="0" applyFont="1" applyBorder="1"/>
    <xf numFmtId="0" fontId="18" fillId="0" borderId="0" xfId="0" applyFont="1" applyBorder="1" applyAlignment="1"/>
    <xf numFmtId="4" fontId="18" fillId="0" borderId="0" xfId="0" applyNumberFormat="1" applyFont="1" applyFill="1" applyBorder="1" applyAlignment="1">
      <alignment horizontal="right" wrapText="1"/>
    </xf>
    <xf numFmtId="49" fontId="5" fillId="0" borderId="0" xfId="0" applyNumberFormat="1" applyFont="1" applyBorder="1" applyAlignment="1">
      <alignment horizontal="center"/>
    </xf>
    <xf numFmtId="0" fontId="19" fillId="0" borderId="4" xfId="0" applyFont="1" applyFill="1" applyBorder="1" applyAlignment="1">
      <alignment horizontal="left"/>
    </xf>
    <xf numFmtId="164" fontId="5" fillId="0" borderId="0" xfId="0" applyNumberFormat="1" applyFont="1" applyBorder="1" applyAlignment="1">
      <alignment horizontal="center"/>
    </xf>
    <xf numFmtId="0" fontId="14" fillId="0" borderId="0" xfId="0" applyFont="1" applyAlignment="1"/>
    <xf numFmtId="3" fontId="5" fillId="0" borderId="0" xfId="0" applyNumberFormat="1" applyFont="1" applyBorder="1" applyAlignment="1">
      <alignment horizontal="center"/>
    </xf>
    <xf numFmtId="1" fontId="5" fillId="0" borderId="3" xfId="0" applyNumberFormat="1" applyFont="1" applyBorder="1" applyAlignment="1">
      <alignment horizontal="center"/>
    </xf>
    <xf numFmtId="4" fontId="18" fillId="0" borderId="3" xfId="0" applyNumberFormat="1" applyFont="1" applyBorder="1" applyAlignment="1"/>
    <xf numFmtId="2" fontId="5" fillId="0" borderId="0" xfId="0" applyNumberFormat="1" applyFont="1" applyBorder="1" applyAlignment="1">
      <alignment horizontal="center"/>
    </xf>
    <xf numFmtId="4" fontId="18" fillId="0" borderId="3" xfId="0" applyNumberFormat="1" applyFont="1" applyFill="1" applyBorder="1" applyAlignment="1">
      <alignment wrapText="1"/>
    </xf>
    <xf numFmtId="4" fontId="0" fillId="0" borderId="0" xfId="0" applyNumberFormat="1"/>
    <xf numFmtId="165" fontId="0" fillId="0" borderId="0" xfId="0" applyNumberFormat="1" applyBorder="1" applyAlignment="1">
      <alignment horizontal="center"/>
    </xf>
    <xf numFmtId="164" fontId="5" fillId="0" borderId="3" xfId="0" applyNumberFormat="1" applyFont="1" applyBorder="1" applyAlignment="1">
      <alignment horizontal="center"/>
    </xf>
    <xf numFmtId="0" fontId="18" fillId="0" borderId="4" xfId="0" applyFont="1" applyBorder="1"/>
    <xf numFmtId="3" fontId="5" fillId="0" borderId="3" xfId="0" applyNumberFormat="1" applyFont="1" applyBorder="1" applyAlignment="1">
      <alignment horizontal="center"/>
    </xf>
    <xf numFmtId="4" fontId="18" fillId="0" borderId="3" xfId="0" applyNumberFormat="1" applyFont="1" applyBorder="1" applyAlignment="1">
      <alignment horizontal="right" wrapText="1"/>
    </xf>
    <xf numFmtId="0" fontId="19" fillId="0" borderId="6" xfId="0" applyFont="1" applyBorder="1" applyAlignment="1">
      <alignment horizontal="left"/>
    </xf>
    <xf numFmtId="0" fontId="0" fillId="0" borderId="0" xfId="0" applyBorder="1"/>
    <xf numFmtId="0" fontId="15" fillId="0" borderId="3" xfId="0" applyFont="1" applyBorder="1" applyAlignment="1"/>
    <xf numFmtId="164" fontId="0" fillId="0" borderId="3" xfId="0" applyNumberFormat="1" applyBorder="1" applyAlignment="1">
      <alignment horizontal="center"/>
    </xf>
    <xf numFmtId="1" fontId="5" fillId="0" borderId="5" xfId="0" applyNumberFormat="1" applyFont="1" applyFill="1" applyBorder="1" applyAlignment="1">
      <alignment horizontal="center"/>
    </xf>
    <xf numFmtId="0" fontId="19" fillId="0" borderId="4" xfId="0" applyFont="1" applyBorder="1" applyAlignment="1">
      <alignment horizontal="left"/>
    </xf>
    <xf numFmtId="0" fontId="19" fillId="0" borderId="6" xfId="0" applyFont="1" applyBorder="1" applyAlignment="1">
      <alignment horizontal="center"/>
    </xf>
    <xf numFmtId="0" fontId="19" fillId="0" borderId="9" xfId="0" applyFont="1" applyFill="1" applyBorder="1" applyAlignment="1">
      <alignment horizontal="left"/>
    </xf>
    <xf numFmtId="0" fontId="15" fillId="0" borderId="1" xfId="0" applyFont="1" applyFill="1" applyBorder="1"/>
    <xf numFmtId="4" fontId="18" fillId="0" borderId="3" xfId="0" applyNumberFormat="1" applyFont="1" applyBorder="1"/>
    <xf numFmtId="167" fontId="0" fillId="0" borderId="0" xfId="0" applyNumberFormat="1" applyFont="1" applyBorder="1" applyAlignment="1">
      <alignment horizontal="center"/>
    </xf>
    <xf numFmtId="164" fontId="0" fillId="0" borderId="0" xfId="0" applyNumberFormat="1" applyFont="1" applyFill="1" applyBorder="1" applyAlignment="1">
      <alignment horizontal="center"/>
    </xf>
    <xf numFmtId="1" fontId="5" fillId="0" borderId="3" xfId="0" applyNumberFormat="1" applyFont="1" applyFill="1" applyBorder="1" applyAlignment="1">
      <alignment horizontal="center"/>
    </xf>
    <xf numFmtId="4" fontId="18" fillId="0" borderId="3" xfId="0" applyNumberFormat="1" applyFont="1" applyFill="1" applyBorder="1" applyAlignment="1"/>
    <xf numFmtId="0" fontId="18" fillId="0" borderId="4" xfId="0" applyFont="1" applyBorder="1" applyAlignment="1">
      <alignment horizontal="center"/>
    </xf>
    <xf numFmtId="0" fontId="15" fillId="0" borderId="3" xfId="0" applyFont="1" applyFill="1" applyBorder="1"/>
    <xf numFmtId="0" fontId="14" fillId="0" borderId="0" xfId="0" applyFont="1" applyFill="1" applyAlignment="1">
      <alignment horizontal="justify" vertical="top" wrapText="1"/>
    </xf>
    <xf numFmtId="164" fontId="0" fillId="0" borderId="3" xfId="0" applyNumberFormat="1" applyFont="1" applyBorder="1" applyAlignment="1">
      <alignment horizontal="center"/>
    </xf>
    <xf numFmtId="0" fontId="0" fillId="0" borderId="3" xfId="0" applyFont="1" applyBorder="1" applyAlignment="1">
      <alignment horizontal="center"/>
    </xf>
    <xf numFmtId="0" fontId="20" fillId="0" borderId="0" xfId="0" applyFont="1" applyFill="1" applyBorder="1"/>
    <xf numFmtId="0" fontId="15" fillId="0" borderId="0" xfId="0" applyFont="1" applyFill="1" applyBorder="1"/>
    <xf numFmtId="4" fontId="15" fillId="0" borderId="0" xfId="0" applyNumberFormat="1" applyFont="1" applyFill="1" applyBorder="1"/>
    <xf numFmtId="0" fontId="18" fillId="0" borderId="4" xfId="0" applyFont="1" applyFill="1" applyBorder="1" applyAlignment="1"/>
    <xf numFmtId="0" fontId="19" fillId="0" borderId="10" xfId="0" applyFont="1" applyFill="1" applyBorder="1" applyAlignment="1">
      <alignment horizontal="left"/>
    </xf>
    <xf numFmtId="4" fontId="15" fillId="0" borderId="0" xfId="0" applyNumberFormat="1" applyFont="1" applyFill="1" applyBorder="1" applyAlignment="1"/>
    <xf numFmtId="0" fontId="18" fillId="0" borderId="3" xfId="0" applyFont="1" applyFill="1" applyBorder="1" applyAlignment="1">
      <alignment horizontal="left"/>
    </xf>
    <xf numFmtId="1" fontId="5" fillId="0" borderId="5" xfId="0" applyNumberFormat="1" applyFont="1" applyBorder="1" applyAlignment="1">
      <alignment horizontal="center"/>
    </xf>
    <xf numFmtId="0" fontId="7" fillId="0" borderId="0" xfId="1" applyFont="1" applyBorder="1"/>
    <xf numFmtId="0" fontId="6" fillId="0" borderId="0" xfId="1" applyFont="1" applyFill="1"/>
    <xf numFmtId="0" fontId="6" fillId="0" borderId="0" xfId="1" applyFont="1"/>
    <xf numFmtId="49" fontId="14" fillId="0" borderId="0" xfId="0" applyNumberFormat="1" applyFont="1" applyAlignment="1">
      <alignment horizontal="justify" wrapText="1"/>
    </xf>
    <xf numFmtId="0" fontId="14" fillId="0" borderId="0" xfId="0" applyFont="1" applyFill="1" applyAlignment="1">
      <alignment horizontal="justify" vertical="top" wrapText="1"/>
    </xf>
    <xf numFmtId="0" fontId="14" fillId="0" borderId="0" xfId="0" applyFont="1" applyAlignment="1">
      <alignment horizontal="justify" vertical="top" wrapText="1"/>
    </xf>
    <xf numFmtId="49" fontId="14" fillId="0" borderId="0" xfId="0" applyNumberFormat="1" applyFont="1" applyAlignment="1">
      <alignment horizontal="justify" vertical="center" wrapText="1"/>
    </xf>
    <xf numFmtId="49" fontId="14" fillId="0" borderId="0" xfId="0" applyNumberFormat="1" applyFont="1" applyFill="1" applyAlignment="1">
      <alignment horizontal="justify" wrapText="1"/>
    </xf>
    <xf numFmtId="49" fontId="14" fillId="0" borderId="0" xfId="0" applyNumberFormat="1" applyFont="1" applyAlignment="1">
      <alignment horizontal="left" vertical="center" wrapText="1"/>
    </xf>
    <xf numFmtId="49" fontId="14" fillId="0" borderId="0" xfId="0" applyNumberFormat="1" applyFont="1" applyFill="1" applyAlignment="1">
      <alignment horizontal="justify"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 name="Text Box 1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 name="Text Box 1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 name="Text Box 1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 name="Text Box 1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 name="Text Box 1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 name="Text Box 1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 name="Text Box 1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 name="Text Box 2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 name="Text Box 2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 name="Text Box 2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 name="Text Box 2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 name="Text Box 2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 name="Text Box 2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 name="Text Box 2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 name="Text Box 2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 name="Text Box 2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 name="Text Box 2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 name="Text Box 2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 name="Text Box 2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 name="Text Box 2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 name="Text Box 2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 name="Text Box 2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 name="Text Box 2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 name="Text Box 2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 name="Text Box 2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 name="Text Box 2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 name="Text Box 2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 name="Text Box 2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 name="Text Box 2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 name="Text Box 2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 name="Text Box 2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 name="Text Box 2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 name="Text Box 2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 name="Text Box 2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 name="Text Box 2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 name="Text Box 2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 name="Text Box 2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 name="Text Box 2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 name="Text Box 2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 name="Text Box 2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 name="Text Box 2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 name="Text Box 2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54</xdr:row>
      <xdr:rowOff>0</xdr:rowOff>
    </xdr:from>
    <xdr:ext cx="85725" cy="205408"/>
    <xdr:sp macro="" textlink="">
      <xdr:nvSpPr>
        <xdr:cNvPr id="2" name="Text Box 117"/>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 name="Text Box 118"/>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 name="Text Box 119"/>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 name="Text Box 120"/>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6" name="Text Box 121"/>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7" name="Text Box 122"/>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8" name="Text Box 123"/>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9" name="Text Box 124"/>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0" name="Text Box 125"/>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1" name="Text Box 126"/>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2" name="Text Box 127"/>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3" name="Text Box 128"/>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4" name="Text Box 129"/>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5" name="Text Box 130"/>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6" name="Text Box 131"/>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7" name="Text Box 132"/>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8" name="Text Box 133"/>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19" name="Text Box 134"/>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0" name="Text Box 135"/>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1" name="Text Box 136"/>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2" name="Text Box 137"/>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3" name="Text Box 138"/>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4" name="Text Box 139"/>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5" name="Text Box 140"/>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6" name="Text Box 141"/>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7" name="Text Box 142"/>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8" name="Text Box 143"/>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29" name="Text Box 144"/>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0" name="Text Box 145"/>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1" name="Text Box 146"/>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2" name="Text Box 147"/>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3" name="Text Box 148"/>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4" name="Text Box 149"/>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5" name="Text Box 150"/>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6" name="Text Box 151"/>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7" name="Text Box 152"/>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8" name="Text Box 153"/>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39" name="Text Box 154"/>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0" name="Text Box 155"/>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1" name="Text Box 156"/>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2" name="Text Box 157"/>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3" name="Text Box 158"/>
        <xdr:cNvSpPr txBox="1">
          <a:spLocks noChangeArrowheads="1"/>
        </xdr:cNvSpPr>
      </xdr:nvSpPr>
      <xdr:spPr bwMode="auto">
        <a:xfrm>
          <a:off x="468630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262</xdr:row>
      <xdr:rowOff>0</xdr:rowOff>
    </xdr:from>
    <xdr:to>
      <xdr:col>4</xdr:col>
      <xdr:colOff>85725</xdr:colOff>
      <xdr:row>263</xdr:row>
      <xdr:rowOff>19051</xdr:rowOff>
    </xdr:to>
    <xdr:sp macro="" textlink="">
      <xdr:nvSpPr>
        <xdr:cNvPr id="44" name="Text Box 99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 name="Text Box 99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 name="Text Box 99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 name="Text Box 99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 name="Text Box 99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 name="Text Box 99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 name="Text Box 99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 name="Text Box 99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 name="Text Box 99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 name="Text Box 99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 name="Text Box 99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 name="Text Box 99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 name="Text Box 99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 name="Text Box 99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 name="Text Box 99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 name="Text Box 99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 name="Text Box 99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 name="Text Box 99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 name="Text Box 99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 name="Text Box 99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 name="Text Box 99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 name="Text Box 99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 name="Text Box 99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 name="Text Box 99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 name="Text Box 99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 name="Text Box 99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 name="Text Box 100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 name="Text Box 100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 name="Text Box 100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 name="Text Box 100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 name="Text Box 100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5" name="Text Box 100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6" name="Text Box 100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7" name="Text Box 100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8" name="Text Box 100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9" name="Text Box 100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0" name="Text Box 100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1" name="Text Box 100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2" name="Text Box 100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3" name="Text Box 100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4" name="Text Box 100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5" name="Text Box 100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6" name="Text Box 100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7" name="Text Box 100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8" name="Text Box 100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89" name="Text Box 100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0" name="Text Box 100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1" name="Text Box 100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2" name="Text Box 100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3" name="Text Box 100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4" name="Text Box 100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5" name="Text Box 100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6" name="Text Box 100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7" name="Text Box 100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8" name="Text Box 100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99" name="Text Box 100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0" name="Text Box 100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1" name="Text Box 100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2" name="Text Box 100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3" name="Text Box 100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4" name="Text Box 100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5" name="Text Box 100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6" name="Text Box 100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7" name="Text Box 100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8" name="Text Box 100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09" name="Text Box 100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0" name="Text Box 100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1" name="Text Box 100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2" name="Text Box 100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3" name="Text Box 100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4" name="Text Box 100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5" name="Text Box 100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6" name="Text Box 100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7" name="Text Box 100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8" name="Text Box 100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19" name="Text Box 100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0" name="Text Box 100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1" name="Text Box 100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2" name="Text Box 100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3" name="Text Box 100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4" name="Text Box 100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5" name="Text Box 100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6" name="Text Box 100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7" name="Text Box 100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8" name="Text Box 100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29" name="Text Box 100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0" name="Text Box 100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1" name="Text Box 100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2" name="Text Box 100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3" name="Text Box 100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4" name="Text Box 100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5" name="Text Box 100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6" name="Text Box 100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7" name="Text Box 100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8" name="Text Box 100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39" name="Text Box 100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0" name="Text Box 100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1" name="Text Box 100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2" name="Text Box 100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3" name="Text Box 100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4" name="Text Box 100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5" name="Text Box 100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6" name="Text Box 100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7" name="Text Box 100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8" name="Text Box 100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49" name="Text Box 100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0" name="Text Box 100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1" name="Text Box 100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2" name="Text Box 100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3" name="Text Box 100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4" name="Text Box 100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5" name="Text Box 100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6" name="Text Box 100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7" name="Text Box 100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8" name="Text Box 100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59" name="Text Box 100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0" name="Text Box 100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1" name="Text Box 100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2" name="Text Box 100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3" name="Text Box 100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4" name="Text Box 100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5" name="Text Box 100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6" name="Text Box 100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7" name="Text Box 100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8" name="Text Box 100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69" name="Text Box 100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0" name="Text Box 101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1" name="Text Box 101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2" name="Text Box 101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3" name="Text Box 101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4" name="Text Box 101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5" name="Text Box 101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6" name="Text Box 101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7" name="Text Box 101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8" name="Text Box 101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79" name="Text Box 101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0" name="Text Box 101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1" name="Text Box 101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2" name="Text Box 101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3" name="Text Box 101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4" name="Text Box 101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5" name="Text Box 101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6" name="Text Box 101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7" name="Text Box 101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8" name="Text Box 101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89" name="Text Box 101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0" name="Text Box 101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1" name="Text Box 101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2" name="Text Box 101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3" name="Text Box 101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4" name="Text Box 101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5" name="Text Box 101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6" name="Text Box 101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7" name="Text Box 101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8" name="Text Box 101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199" name="Text Box 101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0" name="Text Box 101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1" name="Text Box 101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2" name="Text Box 101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3" name="Text Box 101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4" name="Text Box 101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5" name="Text Box 101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6" name="Text Box 101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7" name="Text Box 101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8" name="Text Box 101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09" name="Text Box 101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0" name="Text Box 101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1" name="Text Box 101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2" name="Text Box 101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3" name="Text Box 101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4" name="Text Box 101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5" name="Text Box 101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6" name="Text Box 101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7" name="Text Box 101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8" name="Text Box 101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19" name="Text Box 101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0" name="Text Box 101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1" name="Text Box 101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2" name="Text Box 101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3" name="Text Box 101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4" name="Text Box 101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5" name="Text Box 101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6" name="Text Box 101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7" name="Text Box 101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8" name="Text Box 101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29" name="Text Box 101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0" name="Text Box 101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1" name="Text Box 101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2" name="Text Box 101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3" name="Text Box 101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4" name="Text Box 101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5" name="Text Box 101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6" name="Text Box 101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7" name="Text Box 101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8" name="Text Box 101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39" name="Text Box 101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0" name="Text Box 101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1" name="Text Box 101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2" name="Text Box 101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3" name="Text Box 101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4" name="Text Box 101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5" name="Text Box 101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6" name="Text Box 101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7" name="Text Box 101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8" name="Text Box 101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49" name="Text Box 101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0" name="Text Box 101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1" name="Text Box 101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2" name="Text Box 101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3" name="Text Box 101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4" name="Text Box 101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5" name="Text Box 101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6" name="Text Box 101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7" name="Text Box 101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8" name="Text Box 101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59" name="Text Box 101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0" name="Text Box 101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1" name="Text Box 101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2" name="Text Box 101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3" name="Text Box 101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4" name="Text Box 101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5" name="Text Box 101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6" name="Text Box 101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7" name="Text Box 101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8" name="Text Box 101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69" name="Text Box 101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0" name="Text Box 102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1" name="Text Box 102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2" name="Text Box 102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3" name="Text Box 102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4" name="Text Box 102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5" name="Text Box 102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6" name="Text Box 102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7" name="Text Box 102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8" name="Text Box 102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79" name="Text Box 102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0" name="Text Box 102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1" name="Text Box 102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2" name="Text Box 102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3" name="Text Box 102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4" name="Text Box 102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5" name="Text Box 102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6" name="Text Box 102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7" name="Text Box 102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8" name="Text Box 102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89" name="Text Box 102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0" name="Text Box 102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1" name="Text Box 102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2" name="Text Box 102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3" name="Text Box 102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4" name="Text Box 102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5" name="Text Box 102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6" name="Text Box 102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7" name="Text Box 102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8" name="Text Box 102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299" name="Text Box 102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0" name="Text Box 102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1" name="Text Box 102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2" name="Text Box 102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3" name="Text Box 102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4" name="Text Box 102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5" name="Text Box 102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6" name="Text Box 102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7" name="Text Box 102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8" name="Text Box 102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09" name="Text Box 102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0" name="Text Box 102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1" name="Text Box 102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2" name="Text Box 102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3" name="Text Box 102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4" name="Text Box 102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5" name="Text Box 102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6" name="Text Box 102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7" name="Text Box 102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8" name="Text Box 102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19" name="Text Box 102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0" name="Text Box 102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1" name="Text Box 102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2" name="Text Box 102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3" name="Text Box 102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4" name="Text Box 102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5" name="Text Box 102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6" name="Text Box 102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7" name="Text Box 102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8" name="Text Box 102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29" name="Text Box 102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0" name="Text Box 102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1" name="Text Box 102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2" name="Text Box 102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3" name="Text Box 102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4" name="Text Box 102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5" name="Text Box 102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6" name="Text Box 102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7" name="Text Box 102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8" name="Text Box 102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39" name="Text Box 102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0" name="Text Box 102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1" name="Text Box 102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2" name="Text Box 102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3" name="Text Box 102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4" name="Text Box 102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5" name="Text Box 102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6" name="Text Box 102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7" name="Text Box 102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8" name="Text Box 102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49" name="Text Box 102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0" name="Text Box 102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1" name="Text Box 102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2" name="Text Box 102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3" name="Text Box 102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4" name="Text Box 102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5" name="Text Box 102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6" name="Text Box 102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7" name="Text Box 102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8" name="Text Box 102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59" name="Text Box 102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0" name="Text Box 102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1" name="Text Box 102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2" name="Text Box 102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3" name="Text Box 102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4" name="Text Box 102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5" name="Text Box 102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6" name="Text Box 102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7" name="Text Box 102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8" name="Text Box 102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69" name="Text Box 102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0" name="Text Box 103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1" name="Text Box 103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2" name="Text Box 103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3" name="Text Box 103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4" name="Text Box 103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5" name="Text Box 103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6" name="Text Box 103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7" name="Text Box 103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8" name="Text Box 103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79" name="Text Box 103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0" name="Text Box 103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1" name="Text Box 103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2" name="Text Box 103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3" name="Text Box 103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4" name="Text Box 103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5" name="Text Box 103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6" name="Text Box 103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7" name="Text Box 103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8" name="Text Box 103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89" name="Text Box 103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0" name="Text Box 103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1" name="Text Box 103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2" name="Text Box 103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3" name="Text Box 103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4" name="Text Box 103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5" name="Text Box 103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6" name="Text Box 103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7" name="Text Box 103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8" name="Text Box 103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399" name="Text Box 103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0" name="Text Box 103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1" name="Text Box 103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2" name="Text Box 103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3" name="Text Box 103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4" name="Text Box 103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5" name="Text Box 103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6" name="Text Box 103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7" name="Text Box 103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8" name="Text Box 103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09" name="Text Box 103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0" name="Text Box 103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1" name="Text Box 103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2" name="Text Box 103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3" name="Text Box 103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4" name="Text Box 103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5" name="Text Box 103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6" name="Text Box 103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7" name="Text Box 103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8" name="Text Box 103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19" name="Text Box 103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0" name="Text Box 103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1" name="Text Box 103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2" name="Text Box 103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3" name="Text Box 103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4" name="Text Box 103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5" name="Text Box 103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6" name="Text Box 103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7" name="Text Box 103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8" name="Text Box 103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29" name="Text Box 103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0" name="Text Box 103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1" name="Text Box 103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2" name="Text Box 103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3" name="Text Box 103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4" name="Text Box 103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5" name="Text Box 103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6" name="Text Box 103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7" name="Text Box 103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8" name="Text Box 103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39" name="Text Box 103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0" name="Text Box 103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1" name="Text Box 103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2" name="Text Box 103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3" name="Text Box 103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4" name="Text Box 103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5" name="Text Box 103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6" name="Text Box 103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7" name="Text Box 103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8" name="Text Box 103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49" name="Text Box 103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0" name="Text Box 103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1" name="Text Box 103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2" name="Text Box 103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3" name="Text Box 103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4" name="Text Box 103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5" name="Text Box 103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6" name="Text Box 103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7" name="Text Box 103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8" name="Text Box 103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59" name="Text Box 103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0" name="Text Box 103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1" name="Text Box 103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2" name="Text Box 103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3" name="Text Box 103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4" name="Text Box 103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5" name="Text Box 103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6" name="Text Box 103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7" name="Text Box 103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8" name="Text Box 103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69" name="Text Box 103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0" name="Text Box 104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1" name="Text Box 104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2" name="Text Box 104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3" name="Text Box 104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4" name="Text Box 104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5" name="Text Box 104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6" name="Text Box 104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7" name="Text Box 104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8" name="Text Box 104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79" name="Text Box 104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0" name="Text Box 104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1" name="Text Box 104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2" name="Text Box 104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3" name="Text Box 104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4" name="Text Box 104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5" name="Text Box 104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6" name="Text Box 104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7" name="Text Box 104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8" name="Text Box 104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89" name="Text Box 104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0" name="Text Box 104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1" name="Text Box 104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2" name="Text Box 104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3" name="Text Box 104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4" name="Text Box 104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5" name="Text Box 104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6" name="Text Box 104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7" name="Text Box 104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8" name="Text Box 104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499" name="Text Box 104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0" name="Text Box 104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1" name="Text Box 104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2" name="Text Box 104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3" name="Text Box 104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4" name="Text Box 104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5" name="Text Box 104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6" name="Text Box 104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7" name="Text Box 104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8" name="Text Box 104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09" name="Text Box 104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0" name="Text Box 104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1" name="Text Box 104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2" name="Text Box 104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3" name="Text Box 104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4" name="Text Box 104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5" name="Text Box 104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6" name="Text Box 104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7" name="Text Box 104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8" name="Text Box 104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19" name="Text Box 104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0" name="Text Box 104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1" name="Text Box 104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2" name="Text Box 104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3" name="Text Box 104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4" name="Text Box 104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5" name="Text Box 104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6" name="Text Box 104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7" name="Text Box 104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8" name="Text Box 104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29" name="Text Box 104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0" name="Text Box 104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1" name="Text Box 104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2" name="Text Box 104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3" name="Text Box 104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4" name="Text Box 104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5" name="Text Box 104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6" name="Text Box 104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7" name="Text Box 104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8" name="Text Box 104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39" name="Text Box 104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0" name="Text Box 104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1" name="Text Box 104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2" name="Text Box 104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3" name="Text Box 104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4" name="Text Box 104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5" name="Text Box 104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6" name="Text Box 104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7" name="Text Box 104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8" name="Text Box 104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49" name="Text Box 104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0" name="Text Box 104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1" name="Text Box 104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2" name="Text Box 104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3" name="Text Box 104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4" name="Text Box 104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5" name="Text Box 104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6" name="Text Box 104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7" name="Text Box 104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8" name="Text Box 104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59" name="Text Box 104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0" name="Text Box 104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1" name="Text Box 104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2" name="Text Box 104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3" name="Text Box 104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4" name="Text Box 104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5" name="Text Box 104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6" name="Text Box 104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7" name="Text Box 104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8" name="Text Box 104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69" name="Text Box 104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0" name="Text Box 105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1" name="Text Box 105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2" name="Text Box 105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3" name="Text Box 105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4" name="Text Box 105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5" name="Text Box 105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6" name="Text Box 105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7" name="Text Box 105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8" name="Text Box 105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79" name="Text Box 105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0" name="Text Box 105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1" name="Text Box 105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2" name="Text Box 105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3" name="Text Box 105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4" name="Text Box 105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5" name="Text Box 105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6" name="Text Box 105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7" name="Text Box 105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8" name="Text Box 105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89" name="Text Box 105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0" name="Text Box 105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1" name="Text Box 105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2" name="Text Box 105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3" name="Text Box 105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4" name="Text Box 105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5" name="Text Box 105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6" name="Text Box 105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7" name="Text Box 105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8" name="Text Box 105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599" name="Text Box 105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0" name="Text Box 105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1" name="Text Box 105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2" name="Text Box 105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3" name="Text Box 105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4" name="Text Box 105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5" name="Text Box 105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6" name="Text Box 105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7" name="Text Box 105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8" name="Text Box 105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09" name="Text Box 105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0" name="Text Box 105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1" name="Text Box 105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2" name="Text Box 105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3" name="Text Box 105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4" name="Text Box 105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5" name="Text Box 105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6" name="Text Box 105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7" name="Text Box 105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8" name="Text Box 105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19" name="Text Box 105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0" name="Text Box 105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1" name="Text Box 105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2" name="Text Box 105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3" name="Text Box 105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4" name="Text Box 105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5" name="Text Box 105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6" name="Text Box 105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7" name="Text Box 105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8" name="Text Box 105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29" name="Text Box 105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0" name="Text Box 105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1" name="Text Box 105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2" name="Text Box 105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3" name="Text Box 105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4" name="Text Box 105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5" name="Text Box 105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6" name="Text Box 105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7" name="Text Box 105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8" name="Text Box 105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39" name="Text Box 105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0" name="Text Box 105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1" name="Text Box 105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2" name="Text Box 105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3" name="Text Box 105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4" name="Text Box 105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5" name="Text Box 105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6" name="Text Box 1057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7" name="Text Box 1057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8" name="Text Box 1057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49" name="Text Box 1057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0" name="Text Box 1058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1" name="Text Box 1058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2" name="Text Box 1058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3" name="Text Box 1058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4" name="Text Box 1058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5" name="Text Box 1058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6" name="Text Box 1058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7" name="Text Box 1058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8" name="Text Box 1058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59" name="Text Box 1058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0" name="Text Box 1059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1" name="Text Box 1059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2" name="Text Box 1059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3" name="Text Box 1059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4" name="Text Box 1059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5" name="Text Box 1059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6" name="Text Box 1059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7" name="Text Box 1059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8" name="Text Box 1059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69" name="Text Box 1059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0" name="Text Box 1060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1" name="Text Box 1060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2" name="Text Box 1060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3" name="Text Box 1060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4" name="Text Box 1060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5" name="Text Box 1060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6" name="Text Box 1060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7" name="Text Box 1060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8" name="Text Box 1060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79" name="Text Box 1060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0" name="Text Box 1061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1" name="Text Box 1061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2" name="Text Box 1061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3" name="Text Box 1061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4" name="Text Box 1061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5" name="Text Box 1061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6" name="Text Box 1061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7" name="Text Box 1061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8" name="Text Box 1061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89" name="Text Box 1061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0" name="Text Box 1062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1" name="Text Box 1062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2" name="Text Box 1062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3" name="Text Box 1062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4" name="Text Box 1062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5" name="Text Box 1062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6" name="Text Box 1062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7" name="Text Box 1062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8" name="Text Box 1062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699" name="Text Box 1062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0" name="Text Box 1063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1" name="Text Box 1063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2" name="Text Box 1063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3" name="Text Box 1063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4" name="Text Box 1063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5" name="Text Box 1063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6" name="Text Box 1063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7" name="Text Box 1063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8" name="Text Box 1063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09" name="Text Box 1063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0" name="Text Box 1064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1" name="Text Box 1064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2" name="Text Box 1064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3" name="Text Box 1064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4" name="Text Box 1064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5" name="Text Box 1064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6" name="Text Box 1064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7" name="Text Box 1064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8" name="Text Box 1064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19" name="Text Box 1064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0" name="Text Box 1065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1" name="Text Box 1065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2" name="Text Box 1065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3" name="Text Box 1065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4" name="Text Box 1065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5" name="Text Box 1065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6" name="Text Box 1065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7" name="Text Box 1065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8" name="Text Box 1065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29" name="Text Box 1065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0" name="Text Box 1066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1" name="Text Box 1066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2" name="Text Box 1066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3" name="Text Box 1066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4" name="Text Box 1066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5" name="Text Box 1066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6" name="Text Box 10666"/>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7" name="Text Box 10667"/>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8" name="Text Box 10668"/>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39" name="Text Box 10669"/>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0" name="Text Box 10670"/>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1" name="Text Box 10671"/>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2" name="Text Box 10672"/>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3" name="Text Box 10673"/>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4" name="Text Box 10674"/>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262</xdr:row>
      <xdr:rowOff>0</xdr:rowOff>
    </xdr:from>
    <xdr:to>
      <xdr:col>4</xdr:col>
      <xdr:colOff>85725</xdr:colOff>
      <xdr:row>263</xdr:row>
      <xdr:rowOff>19051</xdr:rowOff>
    </xdr:to>
    <xdr:sp macro="" textlink="">
      <xdr:nvSpPr>
        <xdr:cNvPr id="745" name="Text Box 10675"/>
        <xdr:cNvSpPr txBox="1">
          <a:spLocks noChangeArrowheads="1"/>
        </xdr:cNvSpPr>
      </xdr:nvSpPr>
      <xdr:spPr bwMode="auto">
        <a:xfrm>
          <a:off x="4686300" y="498252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46" name="Text Box 171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47" name="Text Box 171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48" name="Text Box 171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49" name="Text Box 171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0" name="Text Box 171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1" name="Text Box 171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2" name="Text Box 171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3" name="Text Box 171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4" name="Text Box 171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5" name="Text Box 171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6" name="Text Box 171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7" name="Text Box 171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8" name="Text Box 171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59" name="Text Box 171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0" name="Text Box 171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1" name="Text Box 171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2" name="Text Box 171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3" name="Text Box 171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4" name="Text Box 171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5" name="Text Box 171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6" name="Text Box 171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7" name="Text Box 171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8" name="Text Box 171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69" name="Text Box 171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0" name="Text Box 171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1" name="Text Box 171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2" name="Text Box 171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3" name="Text Box 171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4" name="Text Box 171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5" name="Text Box 171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6" name="Text Box 171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7" name="Text Box 171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8" name="Text Box 171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79" name="Text Box 171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0" name="Text Box 171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1" name="Text Box 171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2" name="Text Box 171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3" name="Text Box 171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4" name="Text Box 171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5" name="Text Box 171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6" name="Text Box 171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7" name="Text Box 171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8" name="Text Box 171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89" name="Text Box 172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0" name="Text Box 172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1" name="Text Box 172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2" name="Text Box 172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3" name="Text Box 172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4" name="Text Box 172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5" name="Text Box 172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6" name="Text Box 172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7" name="Text Box 172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8" name="Text Box 172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799" name="Text Box 172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0" name="Text Box 172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1" name="Text Box 172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2" name="Text Box 172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3" name="Text Box 172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4" name="Text Box 172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5" name="Text Box 172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6" name="Text Box 172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7" name="Text Box 172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8" name="Text Box 172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09" name="Text Box 172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0" name="Text Box 172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1" name="Text Box 172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2" name="Text Box 172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3" name="Text Box 172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4" name="Text Box 172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5" name="Text Box 172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6" name="Text Box 172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7" name="Text Box 172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8" name="Text Box 172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19" name="Text Box 172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0" name="Text Box 172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1" name="Text Box 172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2" name="Text Box 172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3" name="Text Box 172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4" name="Text Box 172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5" name="Text Box 172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6" name="Text Box 172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7" name="Text Box 172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8" name="Text Box 172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29" name="Text Box 172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0" name="Text Box 172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1" name="Text Box 172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2" name="Text Box 172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3" name="Text Box 172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4" name="Text Box 172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5" name="Text Box 172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6" name="Text Box 172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7" name="Text Box 172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8" name="Text Box 172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39" name="Text Box 172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0" name="Text Box 172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1" name="Text Box 172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2" name="Text Box 172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3" name="Text Box 172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4" name="Text Box 172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5" name="Text Box 172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6" name="Text Box 172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7" name="Text Box 172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8" name="Text Box 172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49" name="Text Box 172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0" name="Text Box 172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1" name="Text Box 172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2" name="Text Box 172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3" name="Text Box 172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4" name="Text Box 172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5" name="Text Box 172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6" name="Text Box 172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7" name="Text Box 172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8" name="Text Box 172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59" name="Text Box 172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0" name="Text Box 172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1" name="Text Box 172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2" name="Text Box 172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3" name="Text Box 172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4" name="Text Box 172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5" name="Text Box 172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6" name="Text Box 172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7" name="Text Box 172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8" name="Text Box 172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69" name="Text Box 172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0" name="Text Box 172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1" name="Text Box 172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2" name="Text Box 172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3" name="Text Box 172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4" name="Text Box 172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5" name="Text Box 172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6" name="Text Box 172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7" name="Text Box 172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8" name="Text Box 172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79" name="Text Box 172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0" name="Text Box 172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1" name="Text Box 172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2" name="Text Box 172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3" name="Text Box 172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4" name="Text Box 172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5" name="Text Box 172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6" name="Text Box 172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7" name="Text Box 172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8" name="Text Box 172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89" name="Text Box 173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0" name="Text Box 173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1" name="Text Box 173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2" name="Text Box 173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3" name="Text Box 173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4" name="Text Box 173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5" name="Text Box 173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6" name="Text Box 173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7" name="Text Box 173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8" name="Text Box 173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899" name="Text Box 173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0" name="Text Box 173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1" name="Text Box 173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2" name="Text Box 173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3" name="Text Box 173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4" name="Text Box 173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5" name="Text Box 173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6" name="Text Box 173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7" name="Text Box 173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8" name="Text Box 173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09" name="Text Box 173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0" name="Text Box 173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1" name="Text Box 173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2" name="Text Box 173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3" name="Text Box 173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4" name="Text Box 173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5" name="Text Box 173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6" name="Text Box 173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7" name="Text Box 173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8" name="Text Box 173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19" name="Text Box 173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0" name="Text Box 173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1" name="Text Box 173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2" name="Text Box 173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3" name="Text Box 173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4" name="Text Box 173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5" name="Text Box 173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6" name="Text Box 173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7" name="Text Box 173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8" name="Text Box 173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29" name="Text Box 173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0" name="Text Box 173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1" name="Text Box 173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2" name="Text Box 173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3" name="Text Box 173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4" name="Text Box 173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5" name="Text Box 173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6" name="Text Box 173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7" name="Text Box 173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8" name="Text Box 173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39" name="Text Box 173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0" name="Text Box 173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1" name="Text Box 173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2" name="Text Box 173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3" name="Text Box 173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4" name="Text Box 173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5" name="Text Box 173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6" name="Text Box 173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7" name="Text Box 173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8" name="Text Box 173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49" name="Text Box 173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0" name="Text Box 173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1" name="Text Box 173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2" name="Text Box 173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3" name="Text Box 173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4" name="Text Box 173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5" name="Text Box 173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6" name="Text Box 173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7" name="Text Box 173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8" name="Text Box 173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59" name="Text Box 173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0" name="Text Box 173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1" name="Text Box 173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2" name="Text Box 173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3" name="Text Box 173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4" name="Text Box 173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5" name="Text Box 173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6" name="Text Box 173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7" name="Text Box 173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8" name="Text Box 173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69" name="Text Box 173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0" name="Text Box 173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1" name="Text Box 173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2" name="Text Box 173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3" name="Text Box 173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4" name="Text Box 173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5" name="Text Box 173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6" name="Text Box 173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7" name="Text Box 173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8" name="Text Box 173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79" name="Text Box 173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0" name="Text Box 173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1" name="Text Box 173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2" name="Text Box 173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3" name="Text Box 173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4" name="Text Box 173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5" name="Text Box 173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6" name="Text Box 173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7" name="Text Box 173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8" name="Text Box 173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89" name="Text Box 174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0" name="Text Box 174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1" name="Text Box 174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2" name="Text Box 174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3" name="Text Box 174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4" name="Text Box 174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5" name="Text Box 174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6" name="Text Box 174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7" name="Text Box 174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8" name="Text Box 174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999" name="Text Box 174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0" name="Text Box 174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1" name="Text Box 174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2" name="Text Box 174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3" name="Text Box 174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4" name="Text Box 174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5" name="Text Box 174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6" name="Text Box 174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7" name="Text Box 174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8" name="Text Box 174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09" name="Text Box 174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0" name="Text Box 174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1" name="Text Box 174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2" name="Text Box 174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3" name="Text Box 174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4" name="Text Box 174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5" name="Text Box 174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6" name="Text Box 174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7" name="Text Box 174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8" name="Text Box 174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19" name="Text Box 174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0" name="Text Box 174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1" name="Text Box 174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2" name="Text Box 174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3" name="Text Box 174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4" name="Text Box 174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5" name="Text Box 174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6" name="Text Box 174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7" name="Text Box 174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8" name="Text Box 174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29" name="Text Box 174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0" name="Text Box 174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1" name="Text Box 174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2" name="Text Box 174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3" name="Text Box 174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4" name="Text Box 174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5" name="Text Box 174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6" name="Text Box 174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7" name="Text Box 174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8" name="Text Box 174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39" name="Text Box 174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0" name="Text Box 174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1" name="Text Box 174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2" name="Text Box 174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3" name="Text Box 174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4" name="Text Box 174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5" name="Text Box 174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6" name="Text Box 174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7" name="Text Box 174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8" name="Text Box 174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49" name="Text Box 174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0" name="Text Box 174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1" name="Text Box 174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2" name="Text Box 174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3" name="Text Box 174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4" name="Text Box 174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5" name="Text Box 174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6" name="Text Box 174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7" name="Text Box 174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8" name="Text Box 174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59" name="Text Box 174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0" name="Text Box 174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1" name="Text Box 174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2" name="Text Box 174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3" name="Text Box 174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4" name="Text Box 174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5" name="Text Box 174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6" name="Text Box 174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7" name="Text Box 174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8" name="Text Box 174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69" name="Text Box 174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0" name="Text Box 174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1" name="Text Box 174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2" name="Text Box 174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3" name="Text Box 174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4" name="Text Box 174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5" name="Text Box 174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6" name="Text Box 174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7" name="Text Box 174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8" name="Text Box 174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79" name="Text Box 174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0" name="Text Box 174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1" name="Text Box 174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2" name="Text Box 174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3" name="Text Box 174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4" name="Text Box 174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5" name="Text Box 174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6" name="Text Box 174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7" name="Text Box 174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8" name="Text Box 174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89" name="Text Box 175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0" name="Text Box 175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1" name="Text Box 175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2" name="Text Box 175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3" name="Text Box 175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4" name="Text Box 175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5" name="Text Box 175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6" name="Text Box 175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7" name="Text Box 175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8" name="Text Box 175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099" name="Text Box 175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0" name="Text Box 175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1" name="Text Box 175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2" name="Text Box 175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3" name="Text Box 175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4" name="Text Box 175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5" name="Text Box 175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6" name="Text Box 175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7" name="Text Box 175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8" name="Text Box 175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09" name="Text Box 175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0" name="Text Box 175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1" name="Text Box 175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2" name="Text Box 175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3" name="Text Box 175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4" name="Text Box 175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5" name="Text Box 175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6" name="Text Box 175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7" name="Text Box 175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8" name="Text Box 175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19" name="Text Box 175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0" name="Text Box 175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1" name="Text Box 175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2" name="Text Box 175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3" name="Text Box 175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4" name="Text Box 175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5" name="Text Box 175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6" name="Text Box 175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7" name="Text Box 175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8" name="Text Box 175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29" name="Text Box 175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0" name="Text Box 175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1" name="Text Box 175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2" name="Text Box 175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3" name="Text Box 175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4" name="Text Box 175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5" name="Text Box 175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6" name="Text Box 175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7" name="Text Box 175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8" name="Text Box 175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39" name="Text Box 175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0" name="Text Box 175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1" name="Text Box 175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2" name="Text Box 175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3" name="Text Box 175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4" name="Text Box 175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5" name="Text Box 175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6" name="Text Box 175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7" name="Text Box 175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8" name="Text Box 175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49" name="Text Box 175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0" name="Text Box 175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1" name="Text Box 175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2" name="Text Box 175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3" name="Text Box 175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4" name="Text Box 175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5" name="Text Box 175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6" name="Text Box 175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7" name="Text Box 175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8" name="Text Box 175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59" name="Text Box 175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0" name="Text Box 175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1" name="Text Box 175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2" name="Text Box 175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3" name="Text Box 175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4" name="Text Box 175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5" name="Text Box 175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6" name="Text Box 175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7" name="Text Box 175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8" name="Text Box 175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69" name="Text Box 175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0" name="Text Box 175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1" name="Text Box 175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2" name="Text Box 175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3" name="Text Box 175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4" name="Text Box 175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5" name="Text Box 175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6" name="Text Box 175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7" name="Text Box 175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8" name="Text Box 175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79" name="Text Box 175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0" name="Text Box 175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1" name="Text Box 175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2" name="Text Box 175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3" name="Text Box 175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4" name="Text Box 175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5" name="Text Box 175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6" name="Text Box 175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7" name="Text Box 175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8" name="Text Box 175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89" name="Text Box 176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0" name="Text Box 176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1" name="Text Box 176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2" name="Text Box 176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3" name="Text Box 176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4" name="Text Box 176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5" name="Text Box 176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6" name="Text Box 176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7" name="Text Box 176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8" name="Text Box 176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199" name="Text Box 176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0" name="Text Box 176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1" name="Text Box 176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2" name="Text Box 176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3" name="Text Box 176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4" name="Text Box 176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5" name="Text Box 176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6" name="Text Box 176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7" name="Text Box 176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8" name="Text Box 176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09" name="Text Box 176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0" name="Text Box 176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1" name="Text Box 176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2" name="Text Box 176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3" name="Text Box 176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4" name="Text Box 176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5" name="Text Box 176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6" name="Text Box 176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7" name="Text Box 176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8" name="Text Box 176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19" name="Text Box 176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0" name="Text Box 176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1" name="Text Box 176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2" name="Text Box 176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3" name="Text Box 176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4" name="Text Box 176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5" name="Text Box 176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6" name="Text Box 176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7" name="Text Box 176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8" name="Text Box 176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29" name="Text Box 176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0" name="Text Box 176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1" name="Text Box 176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2" name="Text Box 176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3" name="Text Box 176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4" name="Text Box 176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5" name="Text Box 176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6" name="Text Box 176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7" name="Text Box 176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8" name="Text Box 176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39" name="Text Box 176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0" name="Text Box 176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1" name="Text Box 176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2" name="Text Box 176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3" name="Text Box 176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4" name="Text Box 176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5" name="Text Box 176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6" name="Text Box 176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7" name="Text Box 176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8" name="Text Box 176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49" name="Text Box 176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0" name="Text Box 176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1" name="Text Box 176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2" name="Text Box 176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3" name="Text Box 176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4" name="Text Box 176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5" name="Text Box 176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6" name="Text Box 176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7" name="Text Box 176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8" name="Text Box 176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59" name="Text Box 176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0" name="Text Box 176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1" name="Text Box 176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2" name="Text Box 176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3" name="Text Box 176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4" name="Text Box 176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5" name="Text Box 176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6" name="Text Box 176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7" name="Text Box 176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8" name="Text Box 176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69" name="Text Box 176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0" name="Text Box 176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1" name="Text Box 176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2" name="Text Box 176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3" name="Text Box 176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4" name="Text Box 176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5" name="Text Box 176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6" name="Text Box 176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7" name="Text Box 176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8" name="Text Box 176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79" name="Text Box 176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0" name="Text Box 176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1" name="Text Box 176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2" name="Text Box 176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3" name="Text Box 176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4" name="Text Box 176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5" name="Text Box 176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6" name="Text Box 176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7" name="Text Box 176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8" name="Text Box 176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89" name="Text Box 177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0" name="Text Box 177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1" name="Text Box 177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2" name="Text Box 177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3" name="Text Box 177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4" name="Text Box 177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5" name="Text Box 177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6" name="Text Box 177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7" name="Text Box 177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8" name="Text Box 177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299" name="Text Box 177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0" name="Text Box 177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1" name="Text Box 177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2" name="Text Box 177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3" name="Text Box 177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4" name="Text Box 177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5" name="Text Box 177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6" name="Text Box 177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7" name="Text Box 177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8" name="Text Box 177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09" name="Text Box 177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0" name="Text Box 177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1" name="Text Box 177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2" name="Text Box 177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3" name="Text Box 177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4" name="Text Box 177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5" name="Text Box 177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6" name="Text Box 177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7" name="Text Box 177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8" name="Text Box 177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19" name="Text Box 177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0" name="Text Box 177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1" name="Text Box 177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2" name="Text Box 177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3" name="Text Box 177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4" name="Text Box 177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5" name="Text Box 177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6" name="Text Box 177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7" name="Text Box 177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8" name="Text Box 177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29" name="Text Box 177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0" name="Text Box 177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1" name="Text Box 177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2" name="Text Box 177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3" name="Text Box 177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4" name="Text Box 177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5" name="Text Box 177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6" name="Text Box 177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7" name="Text Box 177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8" name="Text Box 177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39" name="Text Box 177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0" name="Text Box 177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1" name="Text Box 177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2" name="Text Box 177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3" name="Text Box 177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4" name="Text Box 177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5" name="Text Box 177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6" name="Text Box 177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7" name="Text Box 177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8" name="Text Box 177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49" name="Text Box 177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0" name="Text Box 177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1" name="Text Box 177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2" name="Text Box 177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3" name="Text Box 177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4" name="Text Box 177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5" name="Text Box 177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6" name="Text Box 177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7" name="Text Box 177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8" name="Text Box 177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59" name="Text Box 177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0" name="Text Box 177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1" name="Text Box 177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2" name="Text Box 177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3" name="Text Box 177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4" name="Text Box 177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5" name="Text Box 177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6" name="Text Box 177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7" name="Text Box 177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8" name="Text Box 177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69" name="Text Box 177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0" name="Text Box 177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1" name="Text Box 177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2" name="Text Box 177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3" name="Text Box 177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4" name="Text Box 177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5" name="Text Box 177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6" name="Text Box 177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7" name="Text Box 177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8" name="Text Box 177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79" name="Text Box 177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0" name="Text Box 177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1" name="Text Box 177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2" name="Text Box 177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3" name="Text Box 177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4" name="Text Box 177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5" name="Text Box 177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6" name="Text Box 177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7" name="Text Box 177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8" name="Text Box 177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89" name="Text Box 178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0" name="Text Box 178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1" name="Text Box 178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2" name="Text Box 178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3" name="Text Box 178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4" name="Text Box 178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5" name="Text Box 178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6" name="Text Box 178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7" name="Text Box 178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8" name="Text Box 178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399" name="Text Box 178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0" name="Text Box 178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1" name="Text Box 178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2" name="Text Box 178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3" name="Text Box 178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4" name="Text Box 178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5" name="Text Box 178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6" name="Text Box 178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7" name="Text Box 178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8" name="Text Box 178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09" name="Text Box 178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0" name="Text Box 178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1" name="Text Box 178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2" name="Text Box 178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3" name="Text Box 178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4" name="Text Box 178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5" name="Text Box 178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6" name="Text Box 178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7" name="Text Box 178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8" name="Text Box 178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19" name="Text Box 178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0" name="Text Box 178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1" name="Text Box 178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2" name="Text Box 178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3" name="Text Box 178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4" name="Text Box 178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5" name="Text Box 178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6" name="Text Box 178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7" name="Text Box 178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8" name="Text Box 178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29" name="Text Box 178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0" name="Text Box 178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1" name="Text Box 178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2" name="Text Box 178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3" name="Text Box 178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4" name="Text Box 178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5" name="Text Box 178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6" name="Text Box 178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7" name="Text Box 178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8" name="Text Box 178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39" name="Text Box 178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0" name="Text Box 178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1" name="Text Box 178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2" name="Text Box 178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3" name="Text Box 178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4" name="Text Box 178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5" name="Text Box 178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6" name="Text Box 178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7" name="Text Box 178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8" name="Text Box 178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49" name="Text Box 178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0" name="Text Box 178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1" name="Text Box 178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2" name="Text Box 178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3" name="Text Box 178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4" name="Text Box 178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5" name="Text Box 178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6" name="Text Box 178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7" name="Text Box 178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8" name="Text Box 178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59" name="Text Box 178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0" name="Text Box 178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1" name="Text Box 178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2" name="Text Box 178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3" name="Text Box 178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4" name="Text Box 178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5" name="Text Box 178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6" name="Text Box 178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7" name="Text Box 178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8" name="Text Box 178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69" name="Text Box 178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0" name="Text Box 178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1" name="Text Box 178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2" name="Text Box 178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3" name="Text Box 178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4" name="Text Box 178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5" name="Text Box 178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6" name="Text Box 178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7" name="Text Box 178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8" name="Text Box 178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79" name="Text Box 178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0" name="Text Box 178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1" name="Text Box 178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2" name="Text Box 178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3" name="Text Box 178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4" name="Text Box 178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5" name="Text Box 178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6" name="Text Box 178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7" name="Text Box 178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8" name="Text Box 178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89" name="Text Box 179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0" name="Text Box 179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1" name="Text Box 179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2" name="Text Box 179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3" name="Text Box 179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4" name="Text Box 179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5" name="Text Box 179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6" name="Text Box 179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7" name="Text Box 179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8" name="Text Box 179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499" name="Text Box 179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0" name="Text Box 179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1" name="Text Box 179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2" name="Text Box 179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3" name="Text Box 179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4" name="Text Box 179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5" name="Text Box 179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6" name="Text Box 179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7" name="Text Box 179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8" name="Text Box 179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09" name="Text Box 179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0" name="Text Box 179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1" name="Text Box 179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2" name="Text Box 179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3" name="Text Box 179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4" name="Text Box 179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5" name="Text Box 179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6" name="Text Box 179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7" name="Text Box 179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8" name="Text Box 179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19" name="Text Box 179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0" name="Text Box 179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1" name="Text Box 179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2" name="Text Box 179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3" name="Text Box 179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4" name="Text Box 179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5" name="Text Box 179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6" name="Text Box 179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7" name="Text Box 179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8" name="Text Box 179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29" name="Text Box 179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0" name="Text Box 179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1" name="Text Box 179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2" name="Text Box 179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3" name="Text Box 179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4" name="Text Box 179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5" name="Text Box 179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6" name="Text Box 179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7" name="Text Box 179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8" name="Text Box 179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39" name="Text Box 179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0" name="Text Box 179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1" name="Text Box 179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2" name="Text Box 179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3" name="Text Box 179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4" name="Text Box 179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5" name="Text Box 179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6" name="Text Box 179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7" name="Text Box 179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8" name="Text Box 179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49" name="Text Box 179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0" name="Text Box 179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1" name="Text Box 179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2" name="Text Box 179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3" name="Text Box 179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4" name="Text Box 179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5" name="Text Box 179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6" name="Text Box 179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7" name="Text Box 179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8" name="Text Box 179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59" name="Text Box 179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0" name="Text Box 179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1" name="Text Box 179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2" name="Text Box 179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3" name="Text Box 179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4" name="Text Box 179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5" name="Text Box 179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6" name="Text Box 179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7" name="Text Box 179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8" name="Text Box 179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69" name="Text Box 179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0" name="Text Box 179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1" name="Text Box 179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2" name="Text Box 179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3" name="Text Box 179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4" name="Text Box 179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5" name="Text Box 179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6" name="Text Box 179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7" name="Text Box 179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8" name="Text Box 179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79" name="Text Box 179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0" name="Text Box 179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1" name="Text Box 179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2" name="Text Box 179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3" name="Text Box 179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4" name="Text Box 179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5" name="Text Box 179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6" name="Text Box 179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7" name="Text Box 179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8" name="Text Box 179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89" name="Text Box 180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0" name="Text Box 180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1" name="Text Box 180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2" name="Text Box 180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3" name="Text Box 180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4" name="Text Box 180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5" name="Text Box 180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6" name="Text Box 180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7" name="Text Box 180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8" name="Text Box 180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599" name="Text Box 180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0" name="Text Box 180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1" name="Text Box 180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2" name="Text Box 180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3" name="Text Box 180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4" name="Text Box 180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5" name="Text Box 180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6" name="Text Box 180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7" name="Text Box 180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8" name="Text Box 180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09" name="Text Box 180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0" name="Text Box 180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1" name="Text Box 180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2" name="Text Box 180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3" name="Text Box 180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4" name="Text Box 180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5" name="Text Box 180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6" name="Text Box 180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7" name="Text Box 180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8" name="Text Box 180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19" name="Text Box 180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0" name="Text Box 180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1" name="Text Box 180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2" name="Text Box 180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3" name="Text Box 180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4" name="Text Box 180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5" name="Text Box 180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6" name="Text Box 180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7" name="Text Box 180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8" name="Text Box 180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29" name="Text Box 180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0" name="Text Box 180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1" name="Text Box 180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2" name="Text Box 180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3" name="Text Box 180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4" name="Text Box 180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5" name="Text Box 180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6" name="Text Box 180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7" name="Text Box 180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8" name="Text Box 180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39" name="Text Box 180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0" name="Text Box 180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1" name="Text Box 180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2" name="Text Box 180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3" name="Text Box 180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4" name="Text Box 180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5" name="Text Box 180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6" name="Text Box 180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7" name="Text Box 180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8" name="Text Box 180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49" name="Text Box 180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0" name="Text Box 180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1" name="Text Box 180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2" name="Text Box 180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3" name="Text Box 180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4" name="Text Box 180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5" name="Text Box 180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6" name="Text Box 180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7" name="Text Box 180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8" name="Text Box 180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59" name="Text Box 180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0" name="Text Box 180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1" name="Text Box 180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2" name="Text Box 180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3" name="Text Box 180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4" name="Text Box 180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5" name="Text Box 180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6" name="Text Box 180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7" name="Text Box 180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8" name="Text Box 180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69" name="Text Box 180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0" name="Text Box 180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1" name="Text Box 180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2" name="Text Box 180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3" name="Text Box 180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4" name="Text Box 180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5" name="Text Box 180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6" name="Text Box 180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7" name="Text Box 180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8" name="Text Box 180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79" name="Text Box 180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0" name="Text Box 180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1" name="Text Box 180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2" name="Text Box 180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3" name="Text Box 180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4" name="Text Box 180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5" name="Text Box 180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6" name="Text Box 180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7" name="Text Box 180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8" name="Text Box 180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89" name="Text Box 181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0" name="Text Box 181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1" name="Text Box 181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2" name="Text Box 181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3" name="Text Box 181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4" name="Text Box 181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5" name="Text Box 181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6" name="Text Box 181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7" name="Text Box 181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8" name="Text Box 181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699" name="Text Box 181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0" name="Text Box 181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1" name="Text Box 181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2" name="Text Box 181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3" name="Text Box 181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4" name="Text Box 181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5" name="Text Box 181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6" name="Text Box 181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7" name="Text Box 181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8" name="Text Box 181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09" name="Text Box 181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0" name="Text Box 181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1" name="Text Box 181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2" name="Text Box 181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3" name="Text Box 181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4" name="Text Box 181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5" name="Text Box 181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6" name="Text Box 181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7" name="Text Box 181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8" name="Text Box 181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19" name="Text Box 181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0" name="Text Box 181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1" name="Text Box 181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2" name="Text Box 181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3" name="Text Box 181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4" name="Text Box 181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5" name="Text Box 181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6" name="Text Box 181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7" name="Text Box 181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8" name="Text Box 181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29" name="Text Box 181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0" name="Text Box 181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1" name="Text Box 181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2" name="Text Box 181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3" name="Text Box 181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4" name="Text Box 181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5" name="Text Box 181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6" name="Text Box 181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7" name="Text Box 181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8" name="Text Box 181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39" name="Text Box 181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0" name="Text Box 181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1" name="Text Box 181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2" name="Text Box 181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3" name="Text Box 181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4" name="Text Box 181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5" name="Text Box 181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6" name="Text Box 181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7" name="Text Box 181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8" name="Text Box 181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49" name="Text Box 181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0" name="Text Box 181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1" name="Text Box 181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2" name="Text Box 181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3" name="Text Box 181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4" name="Text Box 181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5" name="Text Box 181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6" name="Text Box 181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7" name="Text Box 181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8" name="Text Box 181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59" name="Text Box 181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0" name="Text Box 181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1" name="Text Box 181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2" name="Text Box 181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3" name="Text Box 181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4" name="Text Box 181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5" name="Text Box 181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6" name="Text Box 181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7" name="Text Box 181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8" name="Text Box 181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69" name="Text Box 181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0" name="Text Box 181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1" name="Text Box 181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2" name="Text Box 181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3" name="Text Box 181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4" name="Text Box 181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5" name="Text Box 181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6" name="Text Box 181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7" name="Text Box 181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8" name="Text Box 181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79" name="Text Box 181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0" name="Text Box 181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1" name="Text Box 181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2" name="Text Box 181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3" name="Text Box 181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4" name="Text Box 181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5" name="Text Box 181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6" name="Text Box 181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7" name="Text Box 181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8" name="Text Box 181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89" name="Text Box 182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0" name="Text Box 182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1" name="Text Box 182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2" name="Text Box 182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3" name="Text Box 182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4" name="Text Box 182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5" name="Text Box 182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6" name="Text Box 182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7" name="Text Box 182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8" name="Text Box 182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799" name="Text Box 182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0" name="Text Box 182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1" name="Text Box 182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2" name="Text Box 182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3" name="Text Box 182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4" name="Text Box 182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5" name="Text Box 182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6" name="Text Box 182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7" name="Text Box 182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8" name="Text Box 182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09" name="Text Box 182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0" name="Text Box 182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1" name="Text Box 182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2" name="Text Box 182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3" name="Text Box 182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4" name="Text Box 182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5" name="Text Box 182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6" name="Text Box 182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7" name="Text Box 182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8" name="Text Box 182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19" name="Text Box 182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0" name="Text Box 182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1" name="Text Box 182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2" name="Text Box 182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3" name="Text Box 182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4" name="Text Box 182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5" name="Text Box 182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6" name="Text Box 182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7" name="Text Box 182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8" name="Text Box 182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29" name="Text Box 182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0" name="Text Box 182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1" name="Text Box 182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2" name="Text Box 182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3" name="Text Box 182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4" name="Text Box 182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5" name="Text Box 182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6" name="Text Box 182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7" name="Text Box 182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8" name="Text Box 182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39" name="Text Box 182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0" name="Text Box 182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1" name="Text Box 182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2" name="Text Box 182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3" name="Text Box 182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4" name="Text Box 182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5" name="Text Box 182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6" name="Text Box 182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7" name="Text Box 182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8" name="Text Box 182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49" name="Text Box 182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0" name="Text Box 182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1" name="Text Box 182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2" name="Text Box 182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3" name="Text Box 182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4" name="Text Box 182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5" name="Text Box 182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6" name="Text Box 182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7" name="Text Box 182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8" name="Text Box 182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59" name="Text Box 182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0" name="Text Box 182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1" name="Text Box 182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2" name="Text Box 182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3" name="Text Box 182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4" name="Text Box 182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5" name="Text Box 182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6" name="Text Box 182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7" name="Text Box 182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8" name="Text Box 182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69" name="Text Box 182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0" name="Text Box 182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1" name="Text Box 182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2" name="Text Box 182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3" name="Text Box 182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4" name="Text Box 182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5" name="Text Box 182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6" name="Text Box 182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7" name="Text Box 182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8" name="Text Box 182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79" name="Text Box 182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0" name="Text Box 182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1" name="Text Box 182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2" name="Text Box 182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3" name="Text Box 182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4" name="Text Box 182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5" name="Text Box 182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6" name="Text Box 182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7" name="Text Box 182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8" name="Text Box 182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89" name="Text Box 183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0" name="Text Box 183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1" name="Text Box 183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2" name="Text Box 183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3" name="Text Box 183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4" name="Text Box 183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5" name="Text Box 183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6" name="Text Box 183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7" name="Text Box 183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8" name="Text Box 183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899" name="Text Box 183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0" name="Text Box 183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1" name="Text Box 183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2" name="Text Box 183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3" name="Text Box 183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4" name="Text Box 183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5" name="Text Box 183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6" name="Text Box 183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7" name="Text Box 183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8" name="Text Box 183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09" name="Text Box 183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0" name="Text Box 183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1" name="Text Box 183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2" name="Text Box 183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3" name="Text Box 183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4" name="Text Box 183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5" name="Text Box 183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6" name="Text Box 183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7" name="Text Box 183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8" name="Text Box 183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19" name="Text Box 183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0" name="Text Box 183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1" name="Text Box 183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2" name="Text Box 183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3" name="Text Box 183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4" name="Text Box 183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5" name="Text Box 183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6" name="Text Box 183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7" name="Text Box 183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8" name="Text Box 183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29" name="Text Box 183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0" name="Text Box 183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1" name="Text Box 183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2" name="Text Box 183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3" name="Text Box 183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4" name="Text Box 183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5" name="Text Box 183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6" name="Text Box 183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7" name="Text Box 183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8" name="Text Box 183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39" name="Text Box 183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0" name="Text Box 183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1" name="Text Box 183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2" name="Text Box 183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3" name="Text Box 183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4" name="Text Box 183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5" name="Text Box 183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6" name="Text Box 183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7" name="Text Box 183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8" name="Text Box 183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49" name="Text Box 183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0" name="Text Box 183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1" name="Text Box 183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2" name="Text Box 183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3" name="Text Box 183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4" name="Text Box 183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5" name="Text Box 183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6" name="Text Box 183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7" name="Text Box 183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8" name="Text Box 183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59" name="Text Box 183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0" name="Text Box 183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1" name="Text Box 183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2" name="Text Box 183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3" name="Text Box 183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4" name="Text Box 183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5" name="Text Box 183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6" name="Text Box 183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7" name="Text Box 183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8" name="Text Box 183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69" name="Text Box 183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0" name="Text Box 183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1" name="Text Box 183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2" name="Text Box 183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3" name="Text Box 183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4" name="Text Box 183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5" name="Text Box 183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6" name="Text Box 183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7" name="Text Box 183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8" name="Text Box 183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79" name="Text Box 183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0" name="Text Box 183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1" name="Text Box 183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2" name="Text Box 183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3" name="Text Box 183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4" name="Text Box 183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5" name="Text Box 183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6" name="Text Box 183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7" name="Text Box 183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8" name="Text Box 183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89" name="Text Box 184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0" name="Text Box 184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1" name="Text Box 184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2" name="Text Box 184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3" name="Text Box 184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4" name="Text Box 184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5" name="Text Box 184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6" name="Text Box 184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7" name="Text Box 184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8" name="Text Box 184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1999" name="Text Box 184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0" name="Text Box 184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1" name="Text Box 184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2" name="Text Box 184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3" name="Text Box 184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4" name="Text Box 184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5" name="Text Box 184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6" name="Text Box 184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7" name="Text Box 184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8" name="Text Box 184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09" name="Text Box 184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0" name="Text Box 184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1" name="Text Box 184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2" name="Text Box 184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3" name="Text Box 184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4" name="Text Box 184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5" name="Text Box 184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6" name="Text Box 184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7" name="Text Box 184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8" name="Text Box 184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19" name="Text Box 184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0" name="Text Box 184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1" name="Text Box 184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2" name="Text Box 184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3" name="Text Box 184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4" name="Text Box 184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5" name="Text Box 184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6" name="Text Box 184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7" name="Text Box 184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8" name="Text Box 184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29" name="Text Box 184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0" name="Text Box 184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1" name="Text Box 184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2" name="Text Box 184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3" name="Text Box 184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4" name="Text Box 184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5" name="Text Box 184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6" name="Text Box 184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7" name="Text Box 184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8" name="Text Box 184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39" name="Text Box 184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0" name="Text Box 184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1" name="Text Box 184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2" name="Text Box 184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3" name="Text Box 184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4" name="Text Box 184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5" name="Text Box 184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6" name="Text Box 184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7" name="Text Box 184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8" name="Text Box 184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49" name="Text Box 184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0" name="Text Box 184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1" name="Text Box 184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2" name="Text Box 184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3" name="Text Box 184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4" name="Text Box 184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5" name="Text Box 184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6" name="Text Box 184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7" name="Text Box 184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8" name="Text Box 184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59" name="Text Box 184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0" name="Text Box 184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1" name="Text Box 184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2" name="Text Box 184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3" name="Text Box 184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4" name="Text Box 184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5" name="Text Box 184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6" name="Text Box 184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7" name="Text Box 184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8" name="Text Box 184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69" name="Text Box 184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0" name="Text Box 184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1" name="Text Box 184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2" name="Text Box 184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3" name="Text Box 184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4" name="Text Box 184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5" name="Text Box 184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6" name="Text Box 184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7" name="Text Box 184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8" name="Text Box 184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79" name="Text Box 184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0" name="Text Box 184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1" name="Text Box 184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2" name="Text Box 184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3" name="Text Box 184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4" name="Text Box 184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5" name="Text Box 184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6" name="Text Box 184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7" name="Text Box 184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8" name="Text Box 184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89" name="Text Box 185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0" name="Text Box 185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1" name="Text Box 185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2" name="Text Box 185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3" name="Text Box 185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4" name="Text Box 185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5" name="Text Box 185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6" name="Text Box 185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7" name="Text Box 185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8" name="Text Box 185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099" name="Text Box 185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0" name="Text Box 185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1" name="Text Box 185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2" name="Text Box 185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3" name="Text Box 185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4" name="Text Box 185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5" name="Text Box 185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6" name="Text Box 185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7" name="Text Box 185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8" name="Text Box 185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09" name="Text Box 185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0" name="Text Box 185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1" name="Text Box 185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2" name="Text Box 185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3" name="Text Box 185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4" name="Text Box 185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5" name="Text Box 185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6" name="Text Box 185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7" name="Text Box 185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8" name="Text Box 185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19" name="Text Box 185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0" name="Text Box 185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1" name="Text Box 185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2" name="Text Box 185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3" name="Text Box 185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4" name="Text Box 185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5" name="Text Box 185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6" name="Text Box 185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7" name="Text Box 185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8" name="Text Box 185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29" name="Text Box 185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0" name="Text Box 185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1" name="Text Box 185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2" name="Text Box 185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3" name="Text Box 185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4" name="Text Box 185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5" name="Text Box 185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6" name="Text Box 185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7" name="Text Box 185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8" name="Text Box 185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39" name="Text Box 185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0" name="Text Box 185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1" name="Text Box 185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2" name="Text Box 185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3" name="Text Box 185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4" name="Text Box 185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5" name="Text Box 185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6" name="Text Box 185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7" name="Text Box 185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8" name="Text Box 185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49" name="Text Box 185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0" name="Text Box 185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1" name="Text Box 185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2" name="Text Box 185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3" name="Text Box 185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4" name="Text Box 185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5" name="Text Box 185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6" name="Text Box 185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7" name="Text Box 185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8" name="Text Box 185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59" name="Text Box 185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0" name="Text Box 185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1" name="Text Box 185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2" name="Text Box 185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3" name="Text Box 185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4" name="Text Box 185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5" name="Text Box 185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6" name="Text Box 185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7" name="Text Box 185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8" name="Text Box 185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69" name="Text Box 185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0" name="Text Box 185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1" name="Text Box 185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2" name="Text Box 185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3" name="Text Box 185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4" name="Text Box 185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5" name="Text Box 185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6" name="Text Box 185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7" name="Text Box 185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8" name="Text Box 185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79" name="Text Box 185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0" name="Text Box 185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1" name="Text Box 185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2" name="Text Box 185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3" name="Text Box 185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4" name="Text Box 185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5" name="Text Box 185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6" name="Text Box 185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7" name="Text Box 185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8" name="Text Box 185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89" name="Text Box 186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0" name="Text Box 186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1" name="Text Box 186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2" name="Text Box 186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3" name="Text Box 186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4" name="Text Box 186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5" name="Text Box 186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6" name="Text Box 186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7" name="Text Box 186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8" name="Text Box 186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199" name="Text Box 186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0" name="Text Box 186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1" name="Text Box 186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2" name="Text Box 186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3" name="Text Box 186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4" name="Text Box 186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5" name="Text Box 186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6" name="Text Box 186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7" name="Text Box 186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8" name="Text Box 186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09" name="Text Box 186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0" name="Text Box 186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1" name="Text Box 186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2" name="Text Box 186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3" name="Text Box 186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4" name="Text Box 186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5" name="Text Box 186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6" name="Text Box 186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7" name="Text Box 186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8" name="Text Box 186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19" name="Text Box 186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0" name="Text Box 186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1" name="Text Box 186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2" name="Text Box 186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3" name="Text Box 186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4" name="Text Box 186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5" name="Text Box 186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6" name="Text Box 186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7" name="Text Box 186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8" name="Text Box 186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29" name="Text Box 186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0" name="Text Box 186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1" name="Text Box 186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2" name="Text Box 186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3" name="Text Box 186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4" name="Text Box 186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5" name="Text Box 186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6" name="Text Box 186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7" name="Text Box 186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8" name="Text Box 186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39" name="Text Box 186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0" name="Text Box 186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1" name="Text Box 186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2" name="Text Box 186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3" name="Text Box 186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4" name="Text Box 186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5" name="Text Box 186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6" name="Text Box 186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7" name="Text Box 186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8" name="Text Box 186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49" name="Text Box 186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0" name="Text Box 186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1" name="Text Box 186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2" name="Text Box 186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3" name="Text Box 186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4" name="Text Box 186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5" name="Text Box 186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6" name="Text Box 186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7" name="Text Box 186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8" name="Text Box 186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59" name="Text Box 186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0" name="Text Box 186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1" name="Text Box 186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2" name="Text Box 186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3" name="Text Box 186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4" name="Text Box 186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5" name="Text Box 186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6" name="Text Box 186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7" name="Text Box 186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8" name="Text Box 186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69" name="Text Box 186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0" name="Text Box 186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1" name="Text Box 186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2" name="Text Box 186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3" name="Text Box 186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4" name="Text Box 186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5" name="Text Box 186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6" name="Text Box 186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7" name="Text Box 186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8" name="Text Box 186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79" name="Text Box 186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0" name="Text Box 186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1" name="Text Box 186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2" name="Text Box 186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3" name="Text Box 186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4" name="Text Box 186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5" name="Text Box 186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6" name="Text Box 186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7" name="Text Box 186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8" name="Text Box 186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89" name="Text Box 187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0" name="Text Box 187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1" name="Text Box 187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2" name="Text Box 187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3" name="Text Box 187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4" name="Text Box 187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5" name="Text Box 187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6" name="Text Box 187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7" name="Text Box 187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8" name="Text Box 187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299" name="Text Box 187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0" name="Text Box 187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1" name="Text Box 187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2" name="Text Box 187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3" name="Text Box 187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4" name="Text Box 187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5" name="Text Box 187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6" name="Text Box 187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7" name="Text Box 187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8" name="Text Box 187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09" name="Text Box 187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0" name="Text Box 187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1" name="Text Box 187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2" name="Text Box 187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3" name="Text Box 187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4" name="Text Box 187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5" name="Text Box 187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6" name="Text Box 187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7" name="Text Box 187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8" name="Text Box 187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19" name="Text Box 187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0" name="Text Box 187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1" name="Text Box 187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2" name="Text Box 187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3" name="Text Box 187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4" name="Text Box 187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5" name="Text Box 187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6" name="Text Box 187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7" name="Text Box 187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8" name="Text Box 187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29" name="Text Box 187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0" name="Text Box 187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1" name="Text Box 187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2" name="Text Box 187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3" name="Text Box 187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4" name="Text Box 187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5" name="Text Box 187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6" name="Text Box 187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7" name="Text Box 187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8" name="Text Box 187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39" name="Text Box 187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0" name="Text Box 187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1" name="Text Box 187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2" name="Text Box 187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3" name="Text Box 187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4" name="Text Box 187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5" name="Text Box 187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6" name="Text Box 187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7" name="Text Box 187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8" name="Text Box 187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49" name="Text Box 187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0" name="Text Box 187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1" name="Text Box 187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2" name="Text Box 187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3" name="Text Box 187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4" name="Text Box 187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5" name="Text Box 187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6" name="Text Box 187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7" name="Text Box 187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8" name="Text Box 187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59" name="Text Box 187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0" name="Text Box 187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1" name="Text Box 187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2" name="Text Box 187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3" name="Text Box 187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4" name="Text Box 187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5" name="Text Box 187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6" name="Text Box 187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7" name="Text Box 187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8" name="Text Box 187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69" name="Text Box 187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0" name="Text Box 187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1" name="Text Box 187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2" name="Text Box 187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3" name="Text Box 187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4" name="Text Box 187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5" name="Text Box 187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6" name="Text Box 187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7" name="Text Box 187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8" name="Text Box 187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79" name="Text Box 187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0" name="Text Box 187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1" name="Text Box 187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2" name="Text Box 187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3" name="Text Box 187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4" name="Text Box 187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5" name="Text Box 187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6" name="Text Box 187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7" name="Text Box 187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8" name="Text Box 187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89" name="Text Box 188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0" name="Text Box 188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1" name="Text Box 188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2" name="Text Box 188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3" name="Text Box 188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4" name="Text Box 188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5" name="Text Box 188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6" name="Text Box 188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7" name="Text Box 188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8" name="Text Box 188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399" name="Text Box 188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0" name="Text Box 188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1" name="Text Box 188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2" name="Text Box 188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3" name="Text Box 188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4" name="Text Box 188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5" name="Text Box 188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6" name="Text Box 188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7" name="Text Box 188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8" name="Text Box 188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09" name="Text Box 188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0" name="Text Box 188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1" name="Text Box 188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2" name="Text Box 188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3" name="Text Box 188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4" name="Text Box 188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5" name="Text Box 188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6" name="Text Box 188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7" name="Text Box 188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8" name="Text Box 188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19" name="Text Box 188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0" name="Text Box 188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1" name="Text Box 188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2" name="Text Box 188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3" name="Text Box 188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4" name="Text Box 188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5" name="Text Box 188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6" name="Text Box 188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7" name="Text Box 188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8" name="Text Box 188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29" name="Text Box 188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0" name="Text Box 188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1" name="Text Box 188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2" name="Text Box 188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3" name="Text Box 188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4" name="Text Box 188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5" name="Text Box 188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6" name="Text Box 188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7" name="Text Box 188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8" name="Text Box 188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39" name="Text Box 188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0" name="Text Box 188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1" name="Text Box 188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2" name="Text Box 188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3" name="Text Box 188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4" name="Text Box 188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5" name="Text Box 188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6" name="Text Box 188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7" name="Text Box 188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8" name="Text Box 188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49" name="Text Box 188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0" name="Text Box 188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1" name="Text Box 188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2" name="Text Box 188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3" name="Text Box 188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4" name="Text Box 188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5" name="Text Box 188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6" name="Text Box 188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7" name="Text Box 188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8" name="Text Box 188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59" name="Text Box 188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0" name="Text Box 188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1" name="Text Box 188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2" name="Text Box 188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3" name="Text Box 188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4" name="Text Box 188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5" name="Text Box 188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6" name="Text Box 188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7" name="Text Box 188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8" name="Text Box 188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69" name="Text Box 188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0" name="Text Box 188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1" name="Text Box 188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2" name="Text Box 188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3" name="Text Box 188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4" name="Text Box 188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5" name="Text Box 188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6" name="Text Box 188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7" name="Text Box 188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8" name="Text Box 188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79" name="Text Box 188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0" name="Text Box 188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1" name="Text Box 188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2" name="Text Box 188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3" name="Text Box 188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4" name="Text Box 188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5" name="Text Box 188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6" name="Text Box 188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7" name="Text Box 188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8" name="Text Box 188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89" name="Text Box 189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0" name="Text Box 189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1" name="Text Box 189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2" name="Text Box 189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3" name="Text Box 189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4" name="Text Box 189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5" name="Text Box 189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6" name="Text Box 189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7" name="Text Box 189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8" name="Text Box 189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499" name="Text Box 189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0" name="Text Box 189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1" name="Text Box 189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2" name="Text Box 189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3" name="Text Box 189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4" name="Text Box 189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5" name="Text Box 189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6" name="Text Box 189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7" name="Text Box 189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8" name="Text Box 189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09" name="Text Box 189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0" name="Text Box 189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1" name="Text Box 189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2" name="Text Box 189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3" name="Text Box 189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4" name="Text Box 189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5" name="Text Box 189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6" name="Text Box 189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7" name="Text Box 189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8" name="Text Box 189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19" name="Text Box 189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0" name="Text Box 189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1" name="Text Box 189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2" name="Text Box 189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3" name="Text Box 189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4" name="Text Box 189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5" name="Text Box 189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6" name="Text Box 189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7" name="Text Box 189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8" name="Text Box 189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29" name="Text Box 189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0" name="Text Box 189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1" name="Text Box 189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2" name="Text Box 189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3" name="Text Box 189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4" name="Text Box 189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5" name="Text Box 189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6" name="Text Box 189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7" name="Text Box 189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8" name="Text Box 189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39" name="Text Box 189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0" name="Text Box 189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1" name="Text Box 189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2" name="Text Box 189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3" name="Text Box 189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4" name="Text Box 189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5" name="Text Box 189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6" name="Text Box 189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7" name="Text Box 189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8" name="Text Box 189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49" name="Text Box 189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0" name="Text Box 189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1" name="Text Box 189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2" name="Text Box 189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3" name="Text Box 189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4" name="Text Box 189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5" name="Text Box 189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6" name="Text Box 189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7" name="Text Box 189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8" name="Text Box 189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59" name="Text Box 189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0" name="Text Box 189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1" name="Text Box 189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2" name="Text Box 189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3" name="Text Box 189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4" name="Text Box 189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5" name="Text Box 189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6" name="Text Box 189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7" name="Text Box 189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8" name="Text Box 189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69" name="Text Box 189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0" name="Text Box 189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1" name="Text Box 189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2" name="Text Box 189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3" name="Text Box 189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4" name="Text Box 189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5" name="Text Box 189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6" name="Text Box 189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7" name="Text Box 189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8" name="Text Box 189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79" name="Text Box 189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0" name="Text Box 189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1" name="Text Box 189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2" name="Text Box 189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3" name="Text Box 189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4" name="Text Box 189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5" name="Text Box 189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6" name="Text Box 189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7" name="Text Box 189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8" name="Text Box 189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89" name="Text Box 190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0" name="Text Box 190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1" name="Text Box 190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2" name="Text Box 190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3" name="Text Box 190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4" name="Text Box 190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5" name="Text Box 190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6" name="Text Box 190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7" name="Text Box 190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8" name="Text Box 190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599" name="Text Box 190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0" name="Text Box 190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1" name="Text Box 190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2" name="Text Box 190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3" name="Text Box 190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4" name="Text Box 190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5" name="Text Box 190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6" name="Text Box 190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7" name="Text Box 190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8" name="Text Box 190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09" name="Text Box 190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0" name="Text Box 190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1" name="Text Box 190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2" name="Text Box 190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3" name="Text Box 190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4" name="Text Box 190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5" name="Text Box 190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6" name="Text Box 190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7" name="Text Box 190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8" name="Text Box 190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19" name="Text Box 190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0" name="Text Box 190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1" name="Text Box 190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2" name="Text Box 190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3" name="Text Box 190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4" name="Text Box 190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5" name="Text Box 190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6" name="Text Box 190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7" name="Text Box 190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8" name="Text Box 190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29" name="Text Box 190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0" name="Text Box 190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1" name="Text Box 190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2" name="Text Box 190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3" name="Text Box 190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4" name="Text Box 190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5" name="Text Box 190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6" name="Text Box 190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7" name="Text Box 190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8" name="Text Box 190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39" name="Text Box 190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0" name="Text Box 190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1" name="Text Box 190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2" name="Text Box 190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3" name="Text Box 190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4" name="Text Box 190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5" name="Text Box 190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6" name="Text Box 190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7" name="Text Box 190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8" name="Text Box 190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49" name="Text Box 190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0" name="Text Box 190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1" name="Text Box 190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2" name="Text Box 190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3" name="Text Box 190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4" name="Text Box 190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5" name="Text Box 190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6" name="Text Box 190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7" name="Text Box 190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8" name="Text Box 190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59" name="Text Box 190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0" name="Text Box 190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1" name="Text Box 190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2" name="Text Box 190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3" name="Text Box 190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4" name="Text Box 190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5" name="Text Box 190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6" name="Text Box 190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7" name="Text Box 190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8" name="Text Box 190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69" name="Text Box 190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0" name="Text Box 190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1" name="Text Box 190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2" name="Text Box 190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3" name="Text Box 190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4" name="Text Box 190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5" name="Text Box 190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6" name="Text Box 190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7" name="Text Box 190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8" name="Text Box 190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79" name="Text Box 190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0" name="Text Box 190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1" name="Text Box 190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2" name="Text Box 190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3" name="Text Box 190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4" name="Text Box 190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5" name="Text Box 190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6" name="Text Box 190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7" name="Text Box 190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8" name="Text Box 190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89" name="Text Box 191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0" name="Text Box 191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1" name="Text Box 191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2" name="Text Box 191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3" name="Text Box 191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4" name="Text Box 191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5" name="Text Box 191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6" name="Text Box 191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7" name="Text Box 191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8" name="Text Box 191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699" name="Text Box 191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0" name="Text Box 191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1" name="Text Box 191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2" name="Text Box 191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3" name="Text Box 191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4" name="Text Box 191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5" name="Text Box 191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6" name="Text Box 191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7" name="Text Box 191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8" name="Text Box 191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09" name="Text Box 191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0" name="Text Box 191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1" name="Text Box 191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2" name="Text Box 191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3" name="Text Box 191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4" name="Text Box 191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5" name="Text Box 191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6" name="Text Box 191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7" name="Text Box 191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8" name="Text Box 191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19" name="Text Box 191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0" name="Text Box 191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1" name="Text Box 191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2" name="Text Box 191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3" name="Text Box 191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4" name="Text Box 191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5" name="Text Box 191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6" name="Text Box 191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7" name="Text Box 191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8" name="Text Box 191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29" name="Text Box 191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0" name="Text Box 191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1" name="Text Box 191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2" name="Text Box 191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3" name="Text Box 191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4" name="Text Box 191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5" name="Text Box 191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6" name="Text Box 191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7" name="Text Box 191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8" name="Text Box 191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39" name="Text Box 191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0" name="Text Box 191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1" name="Text Box 191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2" name="Text Box 191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3" name="Text Box 191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4" name="Text Box 191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5" name="Text Box 191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6" name="Text Box 191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7" name="Text Box 191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8" name="Text Box 191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49" name="Text Box 191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0" name="Text Box 191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1" name="Text Box 191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2" name="Text Box 191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3" name="Text Box 191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4" name="Text Box 191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5" name="Text Box 191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6" name="Text Box 191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7" name="Text Box 191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8" name="Text Box 191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59" name="Text Box 191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0" name="Text Box 191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1" name="Text Box 191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2" name="Text Box 191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3" name="Text Box 191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4" name="Text Box 191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5" name="Text Box 191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6" name="Text Box 191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7" name="Text Box 191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8" name="Text Box 191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69" name="Text Box 191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0" name="Text Box 191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1" name="Text Box 191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2" name="Text Box 191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3" name="Text Box 191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4" name="Text Box 191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5" name="Text Box 191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6" name="Text Box 191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7" name="Text Box 191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8" name="Text Box 191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79" name="Text Box 191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0" name="Text Box 191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1" name="Text Box 191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2" name="Text Box 191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3" name="Text Box 191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4" name="Text Box 191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5" name="Text Box 191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6" name="Text Box 191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7" name="Text Box 191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8" name="Text Box 191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89" name="Text Box 192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0" name="Text Box 192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1" name="Text Box 192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2" name="Text Box 192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3" name="Text Box 192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4" name="Text Box 192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5" name="Text Box 192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6" name="Text Box 192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7" name="Text Box 192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8" name="Text Box 192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799" name="Text Box 192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0" name="Text Box 192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1" name="Text Box 192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2" name="Text Box 192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3" name="Text Box 192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4" name="Text Box 192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5" name="Text Box 192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6" name="Text Box 192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7" name="Text Box 192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8" name="Text Box 192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09" name="Text Box 192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0" name="Text Box 192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1" name="Text Box 192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2" name="Text Box 192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3" name="Text Box 192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4" name="Text Box 192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5" name="Text Box 192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6" name="Text Box 192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7" name="Text Box 192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8" name="Text Box 192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19" name="Text Box 192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0" name="Text Box 192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1" name="Text Box 192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2" name="Text Box 192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3" name="Text Box 192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4" name="Text Box 192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5" name="Text Box 192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6" name="Text Box 192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7" name="Text Box 192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8" name="Text Box 192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29" name="Text Box 192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0" name="Text Box 192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1" name="Text Box 192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2" name="Text Box 192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3" name="Text Box 192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4" name="Text Box 192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5" name="Text Box 192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6" name="Text Box 192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7" name="Text Box 192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8" name="Text Box 192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39" name="Text Box 192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0" name="Text Box 192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1" name="Text Box 192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2" name="Text Box 192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3" name="Text Box 192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4" name="Text Box 192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5" name="Text Box 192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6" name="Text Box 192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7" name="Text Box 192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8" name="Text Box 192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49" name="Text Box 192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0" name="Text Box 192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1" name="Text Box 192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2" name="Text Box 192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3" name="Text Box 192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4" name="Text Box 192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5" name="Text Box 192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6" name="Text Box 192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7" name="Text Box 192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8" name="Text Box 192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59" name="Text Box 192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0" name="Text Box 192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1" name="Text Box 192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2" name="Text Box 192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3" name="Text Box 192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4" name="Text Box 192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5" name="Text Box 192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6" name="Text Box 192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7" name="Text Box 192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8" name="Text Box 192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69" name="Text Box 192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0" name="Text Box 192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1" name="Text Box 192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2" name="Text Box 192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3" name="Text Box 192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4" name="Text Box 192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5" name="Text Box 192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6" name="Text Box 192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7" name="Text Box 192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8" name="Text Box 192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79" name="Text Box 192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0" name="Text Box 192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1" name="Text Box 192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2" name="Text Box 192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3" name="Text Box 192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4" name="Text Box 192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5" name="Text Box 192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6" name="Text Box 192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7" name="Text Box 192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8" name="Text Box 192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89" name="Text Box 193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0" name="Text Box 193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1" name="Text Box 193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2" name="Text Box 193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3" name="Text Box 193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4" name="Text Box 193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5" name="Text Box 193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6" name="Text Box 193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7" name="Text Box 193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8" name="Text Box 193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899" name="Text Box 193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0" name="Text Box 193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1" name="Text Box 193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2" name="Text Box 193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3" name="Text Box 193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4" name="Text Box 193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5" name="Text Box 193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6" name="Text Box 193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7" name="Text Box 193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8" name="Text Box 193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09" name="Text Box 193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0" name="Text Box 193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1" name="Text Box 193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2" name="Text Box 193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3" name="Text Box 193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4" name="Text Box 193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5" name="Text Box 193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6" name="Text Box 193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7" name="Text Box 193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8" name="Text Box 193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19" name="Text Box 193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0" name="Text Box 193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1" name="Text Box 193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2" name="Text Box 193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3" name="Text Box 193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4" name="Text Box 193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5" name="Text Box 193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6" name="Text Box 193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7" name="Text Box 193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8" name="Text Box 193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29" name="Text Box 193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0" name="Text Box 193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1" name="Text Box 193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2" name="Text Box 193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3" name="Text Box 193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4" name="Text Box 193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5" name="Text Box 193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6" name="Text Box 193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7" name="Text Box 193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8" name="Text Box 193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39" name="Text Box 193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0" name="Text Box 193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1" name="Text Box 193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2" name="Text Box 193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3" name="Text Box 193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4" name="Text Box 193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5" name="Text Box 193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6" name="Text Box 193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7" name="Text Box 193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8" name="Text Box 193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49" name="Text Box 193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0" name="Text Box 193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1" name="Text Box 193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2" name="Text Box 193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3" name="Text Box 193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4" name="Text Box 193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5" name="Text Box 193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6" name="Text Box 193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7" name="Text Box 193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8" name="Text Box 193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59" name="Text Box 193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0" name="Text Box 193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1" name="Text Box 193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2" name="Text Box 193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3" name="Text Box 193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4" name="Text Box 193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5" name="Text Box 193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6" name="Text Box 193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7" name="Text Box 193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8" name="Text Box 193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69" name="Text Box 193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0" name="Text Box 193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1" name="Text Box 193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2" name="Text Box 193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3" name="Text Box 193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4" name="Text Box 193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5" name="Text Box 193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6" name="Text Box 193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7" name="Text Box 193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8" name="Text Box 193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79" name="Text Box 193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0" name="Text Box 193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1" name="Text Box 193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2" name="Text Box 193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3" name="Text Box 193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4" name="Text Box 193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5" name="Text Box 193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6" name="Text Box 193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7" name="Text Box 193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8" name="Text Box 193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89" name="Text Box 194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0" name="Text Box 194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1" name="Text Box 194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2" name="Text Box 194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3" name="Text Box 194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4" name="Text Box 194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5" name="Text Box 194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6" name="Text Box 194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7" name="Text Box 194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8" name="Text Box 194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2999" name="Text Box 194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0" name="Text Box 194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1" name="Text Box 194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2" name="Text Box 194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3" name="Text Box 194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4" name="Text Box 194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5" name="Text Box 194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6" name="Text Box 194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7" name="Text Box 194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8" name="Text Box 194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09" name="Text Box 194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0" name="Text Box 194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1" name="Text Box 194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2" name="Text Box 194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3" name="Text Box 194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4" name="Text Box 194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5" name="Text Box 194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6" name="Text Box 194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7" name="Text Box 194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8" name="Text Box 194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19" name="Text Box 194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0" name="Text Box 194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1" name="Text Box 194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2" name="Text Box 194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3" name="Text Box 194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4" name="Text Box 194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5" name="Text Box 194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6" name="Text Box 194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7" name="Text Box 194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8" name="Text Box 194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29" name="Text Box 194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0" name="Text Box 194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1" name="Text Box 194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2" name="Text Box 194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3" name="Text Box 194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4" name="Text Box 194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5" name="Text Box 194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6" name="Text Box 194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7" name="Text Box 194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8" name="Text Box 194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39" name="Text Box 194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0" name="Text Box 194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1" name="Text Box 194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2" name="Text Box 194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3" name="Text Box 194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4" name="Text Box 194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5" name="Text Box 194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6" name="Text Box 194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7" name="Text Box 194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8" name="Text Box 194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49" name="Text Box 194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0" name="Text Box 194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1" name="Text Box 194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2" name="Text Box 194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3" name="Text Box 194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4" name="Text Box 194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5" name="Text Box 194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6" name="Text Box 194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7" name="Text Box 194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8" name="Text Box 194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59" name="Text Box 194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0" name="Text Box 194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1" name="Text Box 194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2" name="Text Box 194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3" name="Text Box 194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4" name="Text Box 194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5" name="Text Box 194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6" name="Text Box 194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7" name="Text Box 194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8" name="Text Box 194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69" name="Text Box 194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0" name="Text Box 194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1" name="Text Box 194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2" name="Text Box 194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3" name="Text Box 194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4" name="Text Box 194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5" name="Text Box 194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6" name="Text Box 194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7" name="Text Box 194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8" name="Text Box 194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79" name="Text Box 194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0" name="Text Box 194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1" name="Text Box 194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2" name="Text Box 194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3" name="Text Box 194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4" name="Text Box 194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5" name="Text Box 194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6" name="Text Box 194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7" name="Text Box 194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8" name="Text Box 194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89" name="Text Box 195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0" name="Text Box 195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1" name="Text Box 195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2" name="Text Box 195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3" name="Text Box 195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4" name="Text Box 195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5" name="Text Box 195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6" name="Text Box 195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7" name="Text Box 195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8" name="Text Box 195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099" name="Text Box 195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0" name="Text Box 195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1" name="Text Box 195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2" name="Text Box 195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3" name="Text Box 195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4" name="Text Box 195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5" name="Text Box 195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6" name="Text Box 195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7" name="Text Box 195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8" name="Text Box 195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09" name="Text Box 195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0" name="Text Box 195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1" name="Text Box 195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2" name="Text Box 195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3" name="Text Box 195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4" name="Text Box 195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5" name="Text Box 195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6" name="Text Box 195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7" name="Text Box 195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8" name="Text Box 195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19" name="Text Box 195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0" name="Text Box 195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1" name="Text Box 195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2" name="Text Box 195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3" name="Text Box 195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4" name="Text Box 195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5" name="Text Box 195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6" name="Text Box 195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7" name="Text Box 195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8" name="Text Box 195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29" name="Text Box 195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0" name="Text Box 195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1" name="Text Box 195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2" name="Text Box 195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3" name="Text Box 195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4" name="Text Box 195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5" name="Text Box 195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6" name="Text Box 195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7" name="Text Box 195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8" name="Text Box 195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39" name="Text Box 195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0" name="Text Box 195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1" name="Text Box 195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2" name="Text Box 195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3" name="Text Box 195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4" name="Text Box 195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5" name="Text Box 195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6" name="Text Box 195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7" name="Text Box 195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8" name="Text Box 195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49" name="Text Box 195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0" name="Text Box 195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1" name="Text Box 195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2" name="Text Box 195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3" name="Text Box 195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4" name="Text Box 195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5" name="Text Box 195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6" name="Text Box 195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7" name="Text Box 195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8" name="Text Box 195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59" name="Text Box 195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0" name="Text Box 195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1" name="Text Box 195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2" name="Text Box 195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3" name="Text Box 195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4" name="Text Box 195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5" name="Text Box 195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6" name="Text Box 195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7" name="Text Box 195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8" name="Text Box 195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69" name="Text Box 195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0" name="Text Box 195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1" name="Text Box 195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2" name="Text Box 195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3" name="Text Box 195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4" name="Text Box 195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5" name="Text Box 195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6" name="Text Box 195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7" name="Text Box 195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8" name="Text Box 195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79" name="Text Box 195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0" name="Text Box 195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1" name="Text Box 195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2" name="Text Box 195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3" name="Text Box 195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4" name="Text Box 195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5" name="Text Box 195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6" name="Text Box 195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7" name="Text Box 195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8" name="Text Box 195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89" name="Text Box 196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0" name="Text Box 196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1" name="Text Box 196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2" name="Text Box 196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3" name="Text Box 196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4" name="Text Box 196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5" name="Text Box 196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6" name="Text Box 196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7" name="Text Box 196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8" name="Text Box 196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199" name="Text Box 196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0" name="Text Box 196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1" name="Text Box 196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2" name="Text Box 196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3" name="Text Box 196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4" name="Text Box 196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5" name="Text Box 196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6" name="Text Box 196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7" name="Text Box 196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8" name="Text Box 196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09" name="Text Box 196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0" name="Text Box 196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1" name="Text Box 196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2" name="Text Box 196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3" name="Text Box 196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4" name="Text Box 196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5" name="Text Box 196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6" name="Text Box 196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7" name="Text Box 196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8" name="Text Box 196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19" name="Text Box 196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0" name="Text Box 196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1" name="Text Box 196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2" name="Text Box 196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3" name="Text Box 196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4" name="Text Box 196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5" name="Text Box 196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6" name="Text Box 196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7" name="Text Box 196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8" name="Text Box 196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29" name="Text Box 196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0" name="Text Box 196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1" name="Text Box 196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2" name="Text Box 196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3" name="Text Box 196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4" name="Text Box 196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5" name="Text Box 196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6" name="Text Box 196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7" name="Text Box 196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8" name="Text Box 196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39" name="Text Box 196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0" name="Text Box 196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1" name="Text Box 196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2" name="Text Box 196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3" name="Text Box 196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4" name="Text Box 196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5" name="Text Box 196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6" name="Text Box 196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7" name="Text Box 196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8" name="Text Box 196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49" name="Text Box 196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0" name="Text Box 196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1" name="Text Box 196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2" name="Text Box 196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3" name="Text Box 196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4" name="Text Box 196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5" name="Text Box 196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6" name="Text Box 196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7" name="Text Box 196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8" name="Text Box 196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59" name="Text Box 196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0" name="Text Box 196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1" name="Text Box 196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2" name="Text Box 196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3" name="Text Box 196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4" name="Text Box 196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5" name="Text Box 196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6" name="Text Box 196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7" name="Text Box 196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8" name="Text Box 196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69" name="Text Box 196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0" name="Text Box 196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1" name="Text Box 196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2" name="Text Box 196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3" name="Text Box 196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4" name="Text Box 196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5" name="Text Box 196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6" name="Text Box 196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7" name="Text Box 196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8" name="Text Box 196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79" name="Text Box 196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0" name="Text Box 196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1" name="Text Box 196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2" name="Text Box 196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3" name="Text Box 196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4" name="Text Box 196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5" name="Text Box 196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6" name="Text Box 196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7" name="Text Box 196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8" name="Text Box 196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89" name="Text Box 197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0" name="Text Box 197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1" name="Text Box 197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2" name="Text Box 197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3" name="Text Box 197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4" name="Text Box 197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5" name="Text Box 197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6" name="Text Box 197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7" name="Text Box 197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8" name="Text Box 197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299" name="Text Box 197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0" name="Text Box 197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1" name="Text Box 197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2" name="Text Box 197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3" name="Text Box 197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4" name="Text Box 197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5" name="Text Box 197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6" name="Text Box 197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7" name="Text Box 197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8" name="Text Box 197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09" name="Text Box 197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0" name="Text Box 197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1" name="Text Box 197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2" name="Text Box 197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3" name="Text Box 197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4" name="Text Box 197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5" name="Text Box 197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6" name="Text Box 197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7" name="Text Box 197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8" name="Text Box 197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19" name="Text Box 197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0" name="Text Box 197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1" name="Text Box 197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2" name="Text Box 197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3" name="Text Box 197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4" name="Text Box 197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5" name="Text Box 197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6" name="Text Box 197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7" name="Text Box 197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8" name="Text Box 197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29" name="Text Box 197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0" name="Text Box 197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1" name="Text Box 197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2" name="Text Box 197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3" name="Text Box 197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4" name="Text Box 197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5" name="Text Box 197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6" name="Text Box 197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7" name="Text Box 197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8" name="Text Box 197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39" name="Text Box 197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0" name="Text Box 197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1" name="Text Box 197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2" name="Text Box 197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3" name="Text Box 197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4" name="Text Box 197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5" name="Text Box 197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6" name="Text Box 197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7" name="Text Box 197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8" name="Text Box 197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49" name="Text Box 197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0" name="Text Box 197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1" name="Text Box 197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2" name="Text Box 197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3" name="Text Box 197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4" name="Text Box 197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5" name="Text Box 197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6" name="Text Box 197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7" name="Text Box 197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8" name="Text Box 197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59" name="Text Box 197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0" name="Text Box 197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1" name="Text Box 197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2" name="Text Box 197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3" name="Text Box 197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4" name="Text Box 197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5" name="Text Box 197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6" name="Text Box 197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7" name="Text Box 197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8" name="Text Box 197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69" name="Text Box 197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0" name="Text Box 197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1" name="Text Box 197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2" name="Text Box 197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3" name="Text Box 197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4" name="Text Box 197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5" name="Text Box 197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6" name="Text Box 197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7" name="Text Box 197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8" name="Text Box 197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79" name="Text Box 197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0" name="Text Box 197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1" name="Text Box 197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2" name="Text Box 197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3" name="Text Box 197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4" name="Text Box 197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5" name="Text Box 197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6" name="Text Box 197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7" name="Text Box 197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8" name="Text Box 197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89" name="Text Box 198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0" name="Text Box 198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1" name="Text Box 198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2" name="Text Box 198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3" name="Text Box 198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4" name="Text Box 198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5" name="Text Box 198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6" name="Text Box 198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7" name="Text Box 198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8" name="Text Box 198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399" name="Text Box 198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0" name="Text Box 198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1" name="Text Box 198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2" name="Text Box 198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3" name="Text Box 198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4" name="Text Box 198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5" name="Text Box 198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6" name="Text Box 198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7" name="Text Box 198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8" name="Text Box 198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09" name="Text Box 198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0" name="Text Box 198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1" name="Text Box 198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2" name="Text Box 198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3" name="Text Box 198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4" name="Text Box 198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5" name="Text Box 198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6" name="Text Box 198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7" name="Text Box 198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8" name="Text Box 198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19" name="Text Box 198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0" name="Text Box 198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1" name="Text Box 198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2" name="Text Box 198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3" name="Text Box 198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4" name="Text Box 198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5" name="Text Box 198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6" name="Text Box 198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7" name="Text Box 198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8" name="Text Box 198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29" name="Text Box 198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0" name="Text Box 198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1" name="Text Box 198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2" name="Text Box 198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3" name="Text Box 198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4" name="Text Box 198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5" name="Text Box 198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6" name="Text Box 198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7" name="Text Box 198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8" name="Text Box 1984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39" name="Text Box 1985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0" name="Text Box 1985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1" name="Text Box 1985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2" name="Text Box 1985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3" name="Text Box 1985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4" name="Text Box 1985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5" name="Text Box 1985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6" name="Text Box 1985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7" name="Text Box 1985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8" name="Text Box 1985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49" name="Text Box 1986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0" name="Text Box 1986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1" name="Text Box 1986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2" name="Text Box 1986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3" name="Text Box 1986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4" name="Text Box 1986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5" name="Text Box 1986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6" name="Text Box 1986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7" name="Text Box 1986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8" name="Text Box 1986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59" name="Text Box 1987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0" name="Text Box 1987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1" name="Text Box 1987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2" name="Text Box 1987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3" name="Text Box 1987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4" name="Text Box 1987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5" name="Text Box 1987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6" name="Text Box 1987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7" name="Text Box 1987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8" name="Text Box 1987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69" name="Text Box 1988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0" name="Text Box 1988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1" name="Text Box 1988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2" name="Text Box 1988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3" name="Text Box 1988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4" name="Text Box 1988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5" name="Text Box 1988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6" name="Text Box 1988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7" name="Text Box 1988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8" name="Text Box 1988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79" name="Text Box 1989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0" name="Text Box 1989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1" name="Text Box 1989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2" name="Text Box 1989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3" name="Text Box 1989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4" name="Text Box 1989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5" name="Text Box 1989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6" name="Text Box 1989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7" name="Text Box 1989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8" name="Text Box 1989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89" name="Text Box 1990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0" name="Text Box 1990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1" name="Text Box 1990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2" name="Text Box 1990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3" name="Text Box 1990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4" name="Text Box 1990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5" name="Text Box 1990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6" name="Text Box 1990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7" name="Text Box 1990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8" name="Text Box 1990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499" name="Text Box 1991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0" name="Text Box 1991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1" name="Text Box 1991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2" name="Text Box 1991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3" name="Text Box 1991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4" name="Text Box 1991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5" name="Text Box 1991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6" name="Text Box 1991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7" name="Text Box 1991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8" name="Text Box 1991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09" name="Text Box 1992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0" name="Text Box 1992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1" name="Text Box 1992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2" name="Text Box 1992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3" name="Text Box 1992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4" name="Text Box 1992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5" name="Text Box 1992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6" name="Text Box 1992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7" name="Text Box 1992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8" name="Text Box 1992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19" name="Text Box 1993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0" name="Text Box 1993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1" name="Text Box 1993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2" name="Text Box 1993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3" name="Text Box 1993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4" name="Text Box 1993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5" name="Text Box 1993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6" name="Text Box 1993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7" name="Text Box 1993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8" name="Text Box 19939"/>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29" name="Text Box 19940"/>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0" name="Text Box 19941"/>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1" name="Text Box 19942"/>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2" name="Text Box 19943"/>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3" name="Text Box 19944"/>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4" name="Text Box 19945"/>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5" name="Text Box 19946"/>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6" name="Text Box 19947"/>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337</xdr:row>
      <xdr:rowOff>0</xdr:rowOff>
    </xdr:from>
    <xdr:to>
      <xdr:col>4</xdr:col>
      <xdr:colOff>85725</xdr:colOff>
      <xdr:row>338</xdr:row>
      <xdr:rowOff>19051</xdr:rowOff>
    </xdr:to>
    <xdr:sp macro="" textlink="">
      <xdr:nvSpPr>
        <xdr:cNvPr id="3537" name="Text Box 19948"/>
        <xdr:cNvSpPr txBox="1">
          <a:spLocks noChangeArrowheads="1"/>
        </xdr:cNvSpPr>
      </xdr:nvSpPr>
      <xdr:spPr bwMode="auto">
        <a:xfrm>
          <a:off x="4686300" y="640746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38" name="Text Box 199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39" name="Text Box 199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0" name="Text Box 199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1" name="Text Box 199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2" name="Text Box 199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3" name="Text Box 199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4" name="Text Box 199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5" name="Text Box 199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6" name="Text Box 199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7" name="Text Box 199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8" name="Text Box 199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49" name="Text Box 199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0" name="Text Box 199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1" name="Text Box 199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2" name="Text Box 199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3" name="Text Box 199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4" name="Text Box 199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5" name="Text Box 199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6" name="Text Box 199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7" name="Text Box 199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8" name="Text Box 199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59" name="Text Box 199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0" name="Text Box 199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1" name="Text Box 199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2" name="Text Box 199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3" name="Text Box 199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4" name="Text Box 199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5" name="Text Box 199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6" name="Text Box 199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7" name="Text Box 199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8" name="Text Box 199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69" name="Text Box 199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0" name="Text Box 199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1" name="Text Box 199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2" name="Text Box 199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3" name="Text Box 199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4" name="Text Box 199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5" name="Text Box 199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6" name="Text Box 199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7" name="Text Box 199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8" name="Text Box 199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79" name="Text Box 199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0" name="Text Box 199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1" name="Text Box 199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2" name="Text Box 199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3" name="Text Box 199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4" name="Text Box 199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5" name="Text Box 199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6" name="Text Box 199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7" name="Text Box 199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8" name="Text Box 199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89" name="Text Box 200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0" name="Text Box 200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1" name="Text Box 200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2" name="Text Box 200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3" name="Text Box 200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4" name="Text Box 200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5" name="Text Box 200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6" name="Text Box 200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7" name="Text Box 200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8" name="Text Box 200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599" name="Text Box 200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0" name="Text Box 200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1" name="Text Box 200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2" name="Text Box 200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3" name="Text Box 200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4" name="Text Box 200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5" name="Text Box 200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6" name="Text Box 200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7" name="Text Box 200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8" name="Text Box 200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09" name="Text Box 200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0" name="Text Box 200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1" name="Text Box 200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2" name="Text Box 200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3" name="Text Box 200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4" name="Text Box 200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5" name="Text Box 200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6" name="Text Box 200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7" name="Text Box 200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8" name="Text Box 200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19" name="Text Box 200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0" name="Text Box 200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1" name="Text Box 200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2" name="Text Box 200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3" name="Text Box 200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4" name="Text Box 200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5" name="Text Box 200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6" name="Text Box 200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7" name="Text Box 200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8" name="Text Box 200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29" name="Text Box 200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0" name="Text Box 200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1" name="Text Box 200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2" name="Text Box 200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3" name="Text Box 200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4" name="Text Box 200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5" name="Text Box 200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6" name="Text Box 200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7" name="Text Box 200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8" name="Text Box 200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39" name="Text Box 200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0" name="Text Box 200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1" name="Text Box 200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2" name="Text Box 200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3" name="Text Box 200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4" name="Text Box 200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5" name="Text Box 200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6" name="Text Box 200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7" name="Text Box 200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8" name="Text Box 200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49" name="Text Box 200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0" name="Text Box 200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1" name="Text Box 200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2" name="Text Box 200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3" name="Text Box 200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4" name="Text Box 200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5" name="Text Box 200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6" name="Text Box 200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7" name="Text Box 200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8" name="Text Box 200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59" name="Text Box 200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0" name="Text Box 200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1" name="Text Box 200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2" name="Text Box 200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3" name="Text Box 200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4" name="Text Box 200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5" name="Text Box 200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6" name="Text Box 200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7" name="Text Box 200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8" name="Text Box 200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69" name="Text Box 200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0" name="Text Box 200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1" name="Text Box 200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2" name="Text Box 200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3" name="Text Box 200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4" name="Text Box 200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5" name="Text Box 200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6" name="Text Box 200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7" name="Text Box 200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8" name="Text Box 200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79" name="Text Box 200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0" name="Text Box 200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1" name="Text Box 200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2" name="Text Box 200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3" name="Text Box 200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4" name="Text Box 200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5" name="Text Box 200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6" name="Text Box 200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7" name="Text Box 200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8" name="Text Box 200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89" name="Text Box 201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0" name="Text Box 201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1" name="Text Box 201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2" name="Text Box 201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3" name="Text Box 201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4" name="Text Box 201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5" name="Text Box 201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6" name="Text Box 201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7" name="Text Box 201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8" name="Text Box 201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699" name="Text Box 201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0" name="Text Box 201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1" name="Text Box 201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2" name="Text Box 201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3" name="Text Box 201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4" name="Text Box 201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5" name="Text Box 201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6" name="Text Box 201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7" name="Text Box 201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8" name="Text Box 201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09" name="Text Box 201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0" name="Text Box 201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1" name="Text Box 201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2" name="Text Box 201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3" name="Text Box 201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4" name="Text Box 201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5" name="Text Box 201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6" name="Text Box 201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7" name="Text Box 201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8" name="Text Box 201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19" name="Text Box 201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0" name="Text Box 201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1" name="Text Box 201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2" name="Text Box 201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3" name="Text Box 201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4" name="Text Box 201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5" name="Text Box 201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6" name="Text Box 201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7" name="Text Box 201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8" name="Text Box 201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29" name="Text Box 201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0" name="Text Box 201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1" name="Text Box 201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2" name="Text Box 201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3" name="Text Box 201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4" name="Text Box 201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5" name="Text Box 201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6" name="Text Box 201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7" name="Text Box 201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8" name="Text Box 201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39" name="Text Box 201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0" name="Text Box 201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1" name="Text Box 201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2" name="Text Box 201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3" name="Text Box 201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4" name="Text Box 201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5" name="Text Box 201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6" name="Text Box 201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7" name="Text Box 201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8" name="Text Box 201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49" name="Text Box 201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0" name="Text Box 201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1" name="Text Box 201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2" name="Text Box 201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3" name="Text Box 201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4" name="Text Box 201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5" name="Text Box 201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6" name="Text Box 201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7" name="Text Box 201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8" name="Text Box 201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59" name="Text Box 201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0" name="Text Box 201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1" name="Text Box 201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2" name="Text Box 201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3" name="Text Box 201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4" name="Text Box 201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5" name="Text Box 201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6" name="Text Box 201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7" name="Text Box 201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8" name="Text Box 201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69" name="Text Box 201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0" name="Text Box 201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1" name="Text Box 201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2" name="Text Box 201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3" name="Text Box 201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4" name="Text Box 201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5" name="Text Box 201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6" name="Text Box 201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7" name="Text Box 201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8" name="Text Box 201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79" name="Text Box 201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0" name="Text Box 201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1" name="Text Box 201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2" name="Text Box 201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3" name="Text Box 201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4" name="Text Box 201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5" name="Text Box 201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6" name="Text Box 201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7" name="Text Box 201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8" name="Text Box 201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89" name="Text Box 202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0" name="Text Box 202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1" name="Text Box 202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2" name="Text Box 202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3" name="Text Box 202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4" name="Text Box 202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5" name="Text Box 202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6" name="Text Box 202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7" name="Text Box 202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8" name="Text Box 202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799" name="Text Box 202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0" name="Text Box 202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1" name="Text Box 202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2" name="Text Box 202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3" name="Text Box 202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4" name="Text Box 202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5" name="Text Box 202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6" name="Text Box 202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7" name="Text Box 202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8" name="Text Box 202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09" name="Text Box 202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0" name="Text Box 202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1" name="Text Box 202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2" name="Text Box 202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3" name="Text Box 202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4" name="Text Box 202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5" name="Text Box 202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6" name="Text Box 202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7" name="Text Box 202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8" name="Text Box 202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19" name="Text Box 202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0" name="Text Box 202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1" name="Text Box 202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2" name="Text Box 202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3" name="Text Box 202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4" name="Text Box 202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5" name="Text Box 202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6" name="Text Box 202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7" name="Text Box 202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8" name="Text Box 202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29" name="Text Box 202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0" name="Text Box 202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1" name="Text Box 202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2" name="Text Box 202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3" name="Text Box 202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4" name="Text Box 202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5" name="Text Box 202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6" name="Text Box 202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7" name="Text Box 202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8" name="Text Box 202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39" name="Text Box 202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0" name="Text Box 202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1" name="Text Box 202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2" name="Text Box 202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3" name="Text Box 202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4" name="Text Box 202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5" name="Text Box 202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6" name="Text Box 202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7" name="Text Box 202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8" name="Text Box 202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49" name="Text Box 202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0" name="Text Box 202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1" name="Text Box 202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2" name="Text Box 202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3" name="Text Box 202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4" name="Text Box 202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5" name="Text Box 202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6" name="Text Box 202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7" name="Text Box 202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8" name="Text Box 202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59" name="Text Box 202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0" name="Text Box 202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1" name="Text Box 202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2" name="Text Box 202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3" name="Text Box 202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4" name="Text Box 202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5" name="Text Box 202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6" name="Text Box 202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7" name="Text Box 202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8" name="Text Box 202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69" name="Text Box 202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0" name="Text Box 202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1" name="Text Box 202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2" name="Text Box 202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3" name="Text Box 202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4" name="Text Box 202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5" name="Text Box 202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6" name="Text Box 202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7" name="Text Box 202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8" name="Text Box 202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79" name="Text Box 202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0" name="Text Box 202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1" name="Text Box 202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2" name="Text Box 202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3" name="Text Box 202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4" name="Text Box 202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5" name="Text Box 202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6" name="Text Box 202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7" name="Text Box 202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8" name="Text Box 202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89" name="Text Box 203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0" name="Text Box 203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1" name="Text Box 203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2" name="Text Box 203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3" name="Text Box 203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4" name="Text Box 203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5" name="Text Box 203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6" name="Text Box 203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7" name="Text Box 203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8" name="Text Box 203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899" name="Text Box 203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0" name="Text Box 203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1" name="Text Box 203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2" name="Text Box 203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3" name="Text Box 203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4" name="Text Box 203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5" name="Text Box 203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6" name="Text Box 203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7" name="Text Box 203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8" name="Text Box 203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09" name="Text Box 203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0" name="Text Box 203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1" name="Text Box 203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2" name="Text Box 203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3" name="Text Box 203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4" name="Text Box 203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5" name="Text Box 203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6" name="Text Box 203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7" name="Text Box 203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8" name="Text Box 203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19" name="Text Box 203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0" name="Text Box 203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1" name="Text Box 203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2" name="Text Box 203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3" name="Text Box 203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4" name="Text Box 203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5" name="Text Box 203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6" name="Text Box 203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7" name="Text Box 203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8" name="Text Box 203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29" name="Text Box 203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0" name="Text Box 203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1" name="Text Box 203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2" name="Text Box 203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3" name="Text Box 203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4" name="Text Box 203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5" name="Text Box 203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6" name="Text Box 203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7" name="Text Box 203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8" name="Text Box 203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39" name="Text Box 203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0" name="Text Box 203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1" name="Text Box 203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2" name="Text Box 203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3" name="Text Box 203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4" name="Text Box 203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5" name="Text Box 203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6" name="Text Box 203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7" name="Text Box 203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8" name="Text Box 203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49" name="Text Box 203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0" name="Text Box 203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1" name="Text Box 203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2" name="Text Box 203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3" name="Text Box 203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4" name="Text Box 203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5" name="Text Box 203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6" name="Text Box 203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7" name="Text Box 203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8" name="Text Box 203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59" name="Text Box 203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0" name="Text Box 203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1" name="Text Box 203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2" name="Text Box 203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3" name="Text Box 203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4" name="Text Box 203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5" name="Text Box 203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6" name="Text Box 203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7" name="Text Box 203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8" name="Text Box 203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69" name="Text Box 203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0" name="Text Box 203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1" name="Text Box 203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2" name="Text Box 203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3" name="Text Box 203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4" name="Text Box 203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5" name="Text Box 203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6" name="Text Box 203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7" name="Text Box 203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8" name="Text Box 203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79" name="Text Box 203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0" name="Text Box 203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1" name="Text Box 203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2" name="Text Box 203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3" name="Text Box 203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4" name="Text Box 203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5" name="Text Box 203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6" name="Text Box 203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7" name="Text Box 203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8" name="Text Box 203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89" name="Text Box 204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0" name="Text Box 204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1" name="Text Box 204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2" name="Text Box 204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3" name="Text Box 204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4" name="Text Box 204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5" name="Text Box 204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6" name="Text Box 204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7" name="Text Box 204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8" name="Text Box 204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3999" name="Text Box 204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0" name="Text Box 204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1" name="Text Box 204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2" name="Text Box 204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3" name="Text Box 204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4" name="Text Box 204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5" name="Text Box 204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6" name="Text Box 204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7" name="Text Box 204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8" name="Text Box 204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09" name="Text Box 204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0" name="Text Box 204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1" name="Text Box 204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2" name="Text Box 204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3" name="Text Box 204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4" name="Text Box 204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5" name="Text Box 204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6" name="Text Box 204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7" name="Text Box 204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8" name="Text Box 204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19" name="Text Box 204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0" name="Text Box 204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1" name="Text Box 204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2" name="Text Box 204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3" name="Text Box 204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4" name="Text Box 204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5" name="Text Box 204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6" name="Text Box 204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7" name="Text Box 204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8" name="Text Box 204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29" name="Text Box 204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0" name="Text Box 204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1" name="Text Box 204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2" name="Text Box 204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3" name="Text Box 204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4" name="Text Box 204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5" name="Text Box 204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6" name="Text Box 204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7" name="Text Box 204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8" name="Text Box 204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39" name="Text Box 204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0" name="Text Box 204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1" name="Text Box 204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2" name="Text Box 204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3" name="Text Box 204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4" name="Text Box 204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5" name="Text Box 204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6" name="Text Box 204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7" name="Text Box 204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8" name="Text Box 204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49" name="Text Box 204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0" name="Text Box 204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1" name="Text Box 204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2" name="Text Box 204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3" name="Text Box 204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4" name="Text Box 204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5" name="Text Box 204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6" name="Text Box 204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7" name="Text Box 204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8" name="Text Box 204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59" name="Text Box 204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0" name="Text Box 204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1" name="Text Box 204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2" name="Text Box 204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3" name="Text Box 204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4" name="Text Box 204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5" name="Text Box 204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6" name="Text Box 204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7" name="Text Box 204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8" name="Text Box 204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69" name="Text Box 204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0" name="Text Box 204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1" name="Text Box 204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2" name="Text Box 204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3" name="Text Box 204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4" name="Text Box 204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5" name="Text Box 204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6" name="Text Box 204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7" name="Text Box 204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8" name="Text Box 204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79" name="Text Box 204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0" name="Text Box 204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1" name="Text Box 204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2" name="Text Box 204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3" name="Text Box 204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4" name="Text Box 204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5" name="Text Box 204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6" name="Text Box 204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7" name="Text Box 204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8" name="Text Box 204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89" name="Text Box 205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0" name="Text Box 205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1" name="Text Box 205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2" name="Text Box 205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3" name="Text Box 205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4" name="Text Box 205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5" name="Text Box 205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6" name="Text Box 205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7" name="Text Box 205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8" name="Text Box 205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099" name="Text Box 205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0" name="Text Box 205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1" name="Text Box 205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2" name="Text Box 205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3" name="Text Box 205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4" name="Text Box 205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5" name="Text Box 205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6" name="Text Box 205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7" name="Text Box 205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8" name="Text Box 205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09" name="Text Box 205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0" name="Text Box 205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1" name="Text Box 205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2" name="Text Box 205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3" name="Text Box 205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4" name="Text Box 205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5" name="Text Box 205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6" name="Text Box 205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7" name="Text Box 205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8" name="Text Box 205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19" name="Text Box 205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0" name="Text Box 205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1" name="Text Box 205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2" name="Text Box 205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3" name="Text Box 205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4" name="Text Box 205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5" name="Text Box 205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6" name="Text Box 205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7" name="Text Box 205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8" name="Text Box 205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29" name="Text Box 205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0" name="Text Box 205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1" name="Text Box 205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2" name="Text Box 205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3" name="Text Box 205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4" name="Text Box 205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5" name="Text Box 205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6" name="Text Box 205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7" name="Text Box 205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8" name="Text Box 205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39" name="Text Box 205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0" name="Text Box 205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1" name="Text Box 205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2" name="Text Box 205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3" name="Text Box 205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4" name="Text Box 205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5" name="Text Box 205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6" name="Text Box 205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7" name="Text Box 205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8" name="Text Box 205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49" name="Text Box 205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0" name="Text Box 205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1" name="Text Box 205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2" name="Text Box 205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3" name="Text Box 205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4" name="Text Box 205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5" name="Text Box 205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6" name="Text Box 205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7" name="Text Box 205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8" name="Text Box 205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59" name="Text Box 205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0" name="Text Box 205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1" name="Text Box 205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2" name="Text Box 205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3" name="Text Box 205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4" name="Text Box 205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5" name="Text Box 205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6" name="Text Box 205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7" name="Text Box 205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8" name="Text Box 205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69" name="Text Box 205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0" name="Text Box 205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1" name="Text Box 205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2" name="Text Box 205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3" name="Text Box 205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4" name="Text Box 205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5" name="Text Box 205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6" name="Text Box 205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7" name="Text Box 205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8" name="Text Box 205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79" name="Text Box 205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0" name="Text Box 205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1" name="Text Box 205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2" name="Text Box 205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3" name="Text Box 205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4" name="Text Box 205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5" name="Text Box 205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6" name="Text Box 205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7" name="Text Box 205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8" name="Text Box 205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89" name="Text Box 206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0" name="Text Box 206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1" name="Text Box 206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2" name="Text Box 206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3" name="Text Box 206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4" name="Text Box 206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5" name="Text Box 206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6" name="Text Box 206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7" name="Text Box 206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8" name="Text Box 206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199" name="Text Box 206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0" name="Text Box 206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1" name="Text Box 206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2" name="Text Box 206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3" name="Text Box 206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4" name="Text Box 206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5" name="Text Box 206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6" name="Text Box 206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7" name="Text Box 206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8" name="Text Box 206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09" name="Text Box 206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0" name="Text Box 206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1" name="Text Box 206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2" name="Text Box 206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3" name="Text Box 206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4" name="Text Box 206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5" name="Text Box 206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6" name="Text Box 206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7" name="Text Box 206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8" name="Text Box 206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19" name="Text Box 206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0" name="Text Box 206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1" name="Text Box 206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2" name="Text Box 206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3" name="Text Box 206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4" name="Text Box 206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5" name="Text Box 206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6" name="Text Box 206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7" name="Text Box 206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8" name="Text Box 206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29" name="Text Box 206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0" name="Text Box 206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1" name="Text Box 206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2" name="Text Box 206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3" name="Text Box 206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4" name="Text Box 206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5" name="Text Box 206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6" name="Text Box 206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7" name="Text Box 206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8" name="Text Box 206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39" name="Text Box 206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0" name="Text Box 206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1" name="Text Box 206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2" name="Text Box 206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3" name="Text Box 206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4" name="Text Box 206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5" name="Text Box 206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6" name="Text Box 206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7" name="Text Box 206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8" name="Text Box 206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49" name="Text Box 206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0" name="Text Box 206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1" name="Text Box 206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2" name="Text Box 206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3" name="Text Box 206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4" name="Text Box 206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5" name="Text Box 206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6" name="Text Box 206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7" name="Text Box 206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8" name="Text Box 206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59" name="Text Box 206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0" name="Text Box 206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1" name="Text Box 206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2" name="Text Box 206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3" name="Text Box 206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4" name="Text Box 206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5" name="Text Box 206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6" name="Text Box 206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7" name="Text Box 206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8" name="Text Box 206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69" name="Text Box 206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0" name="Text Box 206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1" name="Text Box 206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2" name="Text Box 206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3" name="Text Box 206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4" name="Text Box 206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5" name="Text Box 206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6" name="Text Box 206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7" name="Text Box 206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8" name="Text Box 206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79" name="Text Box 206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0" name="Text Box 206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1" name="Text Box 206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2" name="Text Box 206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3" name="Text Box 206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4" name="Text Box 206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5" name="Text Box 206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6" name="Text Box 206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7" name="Text Box 206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8" name="Text Box 206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89" name="Text Box 207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0" name="Text Box 207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1" name="Text Box 207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2" name="Text Box 207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3" name="Text Box 207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4" name="Text Box 207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5" name="Text Box 207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6" name="Text Box 207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7" name="Text Box 207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8" name="Text Box 207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299" name="Text Box 207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0" name="Text Box 207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1" name="Text Box 207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2" name="Text Box 207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3" name="Text Box 207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4" name="Text Box 207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5" name="Text Box 207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6" name="Text Box 207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7" name="Text Box 207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8" name="Text Box 207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09" name="Text Box 207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0" name="Text Box 207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1" name="Text Box 207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2" name="Text Box 207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3" name="Text Box 207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4" name="Text Box 207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5" name="Text Box 207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6" name="Text Box 207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7" name="Text Box 207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8" name="Text Box 207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19" name="Text Box 207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0" name="Text Box 207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1" name="Text Box 207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2" name="Text Box 207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3" name="Text Box 207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4" name="Text Box 207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5" name="Text Box 207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6" name="Text Box 207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7" name="Text Box 207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8" name="Text Box 207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29" name="Text Box 207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0" name="Text Box 207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1" name="Text Box 207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2" name="Text Box 207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3" name="Text Box 207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4" name="Text Box 207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5" name="Text Box 207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6" name="Text Box 207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7" name="Text Box 207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8" name="Text Box 207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39" name="Text Box 207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0" name="Text Box 207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1" name="Text Box 207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2" name="Text Box 207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3" name="Text Box 207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4" name="Text Box 207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5" name="Text Box 207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6" name="Text Box 207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7" name="Text Box 207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8" name="Text Box 207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49" name="Text Box 207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0" name="Text Box 207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1" name="Text Box 207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2" name="Text Box 207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3" name="Text Box 207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4" name="Text Box 207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5" name="Text Box 207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6" name="Text Box 207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7" name="Text Box 207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8" name="Text Box 207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59" name="Text Box 207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0" name="Text Box 207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1" name="Text Box 207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2" name="Text Box 207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3" name="Text Box 207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4" name="Text Box 207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5" name="Text Box 207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6" name="Text Box 207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7" name="Text Box 207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8" name="Text Box 207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69" name="Text Box 207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0" name="Text Box 207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1" name="Text Box 207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2" name="Text Box 207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3" name="Text Box 207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4" name="Text Box 207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5" name="Text Box 207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6" name="Text Box 207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7" name="Text Box 207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8" name="Text Box 207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79" name="Text Box 207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0" name="Text Box 207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1" name="Text Box 207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2" name="Text Box 207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3" name="Text Box 207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4" name="Text Box 207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5" name="Text Box 207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6" name="Text Box 207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7" name="Text Box 207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8" name="Text Box 207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89" name="Text Box 208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0" name="Text Box 208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1" name="Text Box 208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2" name="Text Box 208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3" name="Text Box 208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4" name="Text Box 208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5" name="Text Box 208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6" name="Text Box 208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7" name="Text Box 208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8" name="Text Box 208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399" name="Text Box 208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0" name="Text Box 208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1" name="Text Box 208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2" name="Text Box 208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3" name="Text Box 208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4" name="Text Box 208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5" name="Text Box 208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6" name="Text Box 208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7" name="Text Box 208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8" name="Text Box 208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09" name="Text Box 208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0" name="Text Box 208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1" name="Text Box 208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2" name="Text Box 208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3" name="Text Box 208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4" name="Text Box 208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5" name="Text Box 208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6" name="Text Box 208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7" name="Text Box 208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8" name="Text Box 208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19" name="Text Box 208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0" name="Text Box 208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1" name="Text Box 208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2" name="Text Box 208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3" name="Text Box 208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4" name="Text Box 208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5" name="Text Box 208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6" name="Text Box 208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7" name="Text Box 208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8" name="Text Box 208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29" name="Text Box 208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0" name="Text Box 208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1" name="Text Box 208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2" name="Text Box 208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3" name="Text Box 208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4" name="Text Box 208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5" name="Text Box 208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6" name="Text Box 208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7" name="Text Box 208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8" name="Text Box 208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39" name="Text Box 208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0" name="Text Box 208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1" name="Text Box 208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2" name="Text Box 208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3" name="Text Box 208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4" name="Text Box 208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5" name="Text Box 208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6" name="Text Box 208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7" name="Text Box 208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8" name="Text Box 208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49" name="Text Box 208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0" name="Text Box 208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1" name="Text Box 208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2" name="Text Box 208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3" name="Text Box 208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4" name="Text Box 208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5" name="Text Box 208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6" name="Text Box 208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7" name="Text Box 208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8" name="Text Box 208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59" name="Text Box 208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0" name="Text Box 208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1" name="Text Box 208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2" name="Text Box 208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3" name="Text Box 208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4" name="Text Box 208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5" name="Text Box 208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6" name="Text Box 208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7" name="Text Box 208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8" name="Text Box 208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69" name="Text Box 208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0" name="Text Box 208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1" name="Text Box 208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2" name="Text Box 208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3" name="Text Box 208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4" name="Text Box 208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5" name="Text Box 208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6" name="Text Box 208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7" name="Text Box 208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8" name="Text Box 208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79" name="Text Box 208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0" name="Text Box 208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1" name="Text Box 208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2" name="Text Box 208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3" name="Text Box 208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4" name="Text Box 208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5" name="Text Box 208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6" name="Text Box 208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7" name="Text Box 208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8" name="Text Box 208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89" name="Text Box 209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0" name="Text Box 209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1" name="Text Box 209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2" name="Text Box 209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3" name="Text Box 209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4" name="Text Box 209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5" name="Text Box 209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6" name="Text Box 209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7" name="Text Box 209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8" name="Text Box 209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499" name="Text Box 209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0" name="Text Box 209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1" name="Text Box 209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2" name="Text Box 209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3" name="Text Box 209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4" name="Text Box 209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5" name="Text Box 209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6" name="Text Box 209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7" name="Text Box 209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8" name="Text Box 209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09" name="Text Box 209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0" name="Text Box 209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1" name="Text Box 209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2" name="Text Box 209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3" name="Text Box 209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4" name="Text Box 209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5" name="Text Box 209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6" name="Text Box 209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7" name="Text Box 209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8" name="Text Box 209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19" name="Text Box 209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0" name="Text Box 209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1" name="Text Box 209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2" name="Text Box 209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3" name="Text Box 209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4" name="Text Box 209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5" name="Text Box 209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6" name="Text Box 209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7" name="Text Box 209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8" name="Text Box 209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29" name="Text Box 209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0" name="Text Box 209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1" name="Text Box 209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2" name="Text Box 209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3" name="Text Box 209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4" name="Text Box 209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5" name="Text Box 209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6" name="Text Box 209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7" name="Text Box 209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8" name="Text Box 209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39" name="Text Box 209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0" name="Text Box 209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1" name="Text Box 209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2" name="Text Box 209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3" name="Text Box 209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4" name="Text Box 209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5" name="Text Box 209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6" name="Text Box 209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7" name="Text Box 209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8" name="Text Box 209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49" name="Text Box 209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0" name="Text Box 209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1" name="Text Box 209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2" name="Text Box 209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3" name="Text Box 209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4" name="Text Box 209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5" name="Text Box 209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6" name="Text Box 209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7" name="Text Box 209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8" name="Text Box 209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59" name="Text Box 209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0" name="Text Box 209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1" name="Text Box 209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2" name="Text Box 209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3" name="Text Box 209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4" name="Text Box 209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5" name="Text Box 209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6" name="Text Box 209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7" name="Text Box 209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8" name="Text Box 209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69" name="Text Box 209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0" name="Text Box 209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1" name="Text Box 209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2" name="Text Box 209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3" name="Text Box 209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4" name="Text Box 209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5" name="Text Box 209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6" name="Text Box 209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7" name="Text Box 209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8" name="Text Box 209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79" name="Text Box 209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0" name="Text Box 209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1" name="Text Box 209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2" name="Text Box 209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3" name="Text Box 209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4" name="Text Box 209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5" name="Text Box 209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6" name="Text Box 209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7" name="Text Box 209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8" name="Text Box 209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89" name="Text Box 210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0" name="Text Box 210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1" name="Text Box 210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2" name="Text Box 210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3" name="Text Box 210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4" name="Text Box 210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5" name="Text Box 210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6" name="Text Box 210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7" name="Text Box 210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8" name="Text Box 210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599" name="Text Box 210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0" name="Text Box 210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1" name="Text Box 210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2" name="Text Box 210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3" name="Text Box 210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4" name="Text Box 210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5" name="Text Box 210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6" name="Text Box 210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7" name="Text Box 210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8" name="Text Box 210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09" name="Text Box 210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0" name="Text Box 210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1" name="Text Box 210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2" name="Text Box 210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3" name="Text Box 210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4" name="Text Box 210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5" name="Text Box 210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6" name="Text Box 210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7" name="Text Box 210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8" name="Text Box 210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19" name="Text Box 210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0" name="Text Box 210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1" name="Text Box 210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2" name="Text Box 210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3" name="Text Box 210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4" name="Text Box 210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5" name="Text Box 210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6" name="Text Box 210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7" name="Text Box 210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8" name="Text Box 210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29" name="Text Box 210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0" name="Text Box 210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1" name="Text Box 210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2" name="Text Box 210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3" name="Text Box 210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4" name="Text Box 210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5" name="Text Box 210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6" name="Text Box 210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7" name="Text Box 210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8" name="Text Box 210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39" name="Text Box 210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0" name="Text Box 210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1" name="Text Box 210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2" name="Text Box 210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3" name="Text Box 210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4" name="Text Box 210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5" name="Text Box 210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6" name="Text Box 210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7" name="Text Box 210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8" name="Text Box 210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49" name="Text Box 210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0" name="Text Box 210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1" name="Text Box 210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2" name="Text Box 210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3" name="Text Box 210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4" name="Text Box 210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5" name="Text Box 210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6" name="Text Box 210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7" name="Text Box 210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8" name="Text Box 210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59" name="Text Box 210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0" name="Text Box 210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1" name="Text Box 210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2" name="Text Box 210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3" name="Text Box 210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4" name="Text Box 210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5" name="Text Box 210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6" name="Text Box 210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7" name="Text Box 210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8" name="Text Box 210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69" name="Text Box 210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0" name="Text Box 210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1" name="Text Box 210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2" name="Text Box 210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3" name="Text Box 210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4" name="Text Box 210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5" name="Text Box 210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6" name="Text Box 210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7" name="Text Box 210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8" name="Text Box 210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79" name="Text Box 210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0" name="Text Box 210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1" name="Text Box 210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2" name="Text Box 210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3" name="Text Box 210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4" name="Text Box 210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5" name="Text Box 210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6" name="Text Box 210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7" name="Text Box 210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8" name="Text Box 210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89" name="Text Box 211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0" name="Text Box 211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1" name="Text Box 211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2" name="Text Box 211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3" name="Text Box 211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4" name="Text Box 211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5" name="Text Box 211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6" name="Text Box 211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7" name="Text Box 211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8" name="Text Box 211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699" name="Text Box 211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0" name="Text Box 211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1" name="Text Box 211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2" name="Text Box 211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3" name="Text Box 211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4" name="Text Box 211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5" name="Text Box 211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6" name="Text Box 211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7" name="Text Box 211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8" name="Text Box 211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09" name="Text Box 211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0" name="Text Box 211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1" name="Text Box 211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2" name="Text Box 211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3" name="Text Box 211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4" name="Text Box 211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5" name="Text Box 211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6" name="Text Box 211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7" name="Text Box 211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8" name="Text Box 211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19" name="Text Box 211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0" name="Text Box 211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1" name="Text Box 211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2" name="Text Box 211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3" name="Text Box 211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4" name="Text Box 211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5" name="Text Box 211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6" name="Text Box 211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7" name="Text Box 211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8" name="Text Box 211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29" name="Text Box 211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0" name="Text Box 211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1" name="Text Box 211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2" name="Text Box 211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3" name="Text Box 211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4" name="Text Box 211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5" name="Text Box 211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6" name="Text Box 211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7" name="Text Box 211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8" name="Text Box 211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39" name="Text Box 211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0" name="Text Box 211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1" name="Text Box 211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2" name="Text Box 211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3" name="Text Box 211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4" name="Text Box 211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5" name="Text Box 211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6" name="Text Box 211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7" name="Text Box 211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8" name="Text Box 211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49" name="Text Box 211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0" name="Text Box 211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1" name="Text Box 211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2" name="Text Box 211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3" name="Text Box 211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4" name="Text Box 211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5" name="Text Box 211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6" name="Text Box 211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7" name="Text Box 211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8" name="Text Box 211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59" name="Text Box 211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0" name="Text Box 211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1" name="Text Box 211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2" name="Text Box 211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3" name="Text Box 211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4" name="Text Box 211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5" name="Text Box 211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6" name="Text Box 211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7" name="Text Box 211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8" name="Text Box 211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69" name="Text Box 211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0" name="Text Box 211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1" name="Text Box 211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2" name="Text Box 211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3" name="Text Box 211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4" name="Text Box 211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5" name="Text Box 211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6" name="Text Box 211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7" name="Text Box 211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8" name="Text Box 211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79" name="Text Box 211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0" name="Text Box 211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1" name="Text Box 211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2" name="Text Box 211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3" name="Text Box 211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4" name="Text Box 211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5" name="Text Box 211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6" name="Text Box 211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7" name="Text Box 211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8" name="Text Box 211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89" name="Text Box 212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0" name="Text Box 212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1" name="Text Box 212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2" name="Text Box 212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3" name="Text Box 212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4" name="Text Box 212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5" name="Text Box 212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6" name="Text Box 212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7" name="Text Box 212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8" name="Text Box 212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799" name="Text Box 212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0" name="Text Box 212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1" name="Text Box 212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2" name="Text Box 212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3" name="Text Box 212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4" name="Text Box 212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5" name="Text Box 212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6" name="Text Box 212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7" name="Text Box 212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8" name="Text Box 212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09" name="Text Box 212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0" name="Text Box 212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1" name="Text Box 212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2" name="Text Box 212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3" name="Text Box 212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4" name="Text Box 212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5" name="Text Box 212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6" name="Text Box 212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7" name="Text Box 212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8" name="Text Box 212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19" name="Text Box 212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0" name="Text Box 212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1" name="Text Box 212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2" name="Text Box 212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3" name="Text Box 212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4" name="Text Box 212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5" name="Text Box 212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6" name="Text Box 212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7" name="Text Box 212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8" name="Text Box 212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29" name="Text Box 212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0" name="Text Box 212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1" name="Text Box 212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2" name="Text Box 212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3" name="Text Box 212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4" name="Text Box 212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5" name="Text Box 212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6" name="Text Box 212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7" name="Text Box 212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8" name="Text Box 212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39" name="Text Box 212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0" name="Text Box 212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1" name="Text Box 212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2" name="Text Box 212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3" name="Text Box 212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4" name="Text Box 212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5" name="Text Box 212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6" name="Text Box 212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7" name="Text Box 212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8" name="Text Box 212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49" name="Text Box 212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0" name="Text Box 212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1" name="Text Box 212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2" name="Text Box 212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3" name="Text Box 212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4" name="Text Box 212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5" name="Text Box 212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6" name="Text Box 212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7" name="Text Box 212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8" name="Text Box 212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59" name="Text Box 212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0" name="Text Box 212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1" name="Text Box 212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2" name="Text Box 212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3" name="Text Box 212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4" name="Text Box 212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5" name="Text Box 212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6" name="Text Box 212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7" name="Text Box 212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8" name="Text Box 212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69" name="Text Box 212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0" name="Text Box 212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1" name="Text Box 212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2" name="Text Box 212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3" name="Text Box 212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4" name="Text Box 212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5" name="Text Box 212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6" name="Text Box 212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7" name="Text Box 212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8" name="Text Box 212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79" name="Text Box 212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0" name="Text Box 212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1" name="Text Box 212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2" name="Text Box 212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3" name="Text Box 212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4" name="Text Box 212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5" name="Text Box 212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6" name="Text Box 212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7" name="Text Box 212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8" name="Text Box 212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89" name="Text Box 213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0" name="Text Box 213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1" name="Text Box 213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2" name="Text Box 213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3" name="Text Box 213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4" name="Text Box 213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5" name="Text Box 213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6" name="Text Box 213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7" name="Text Box 213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8" name="Text Box 213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899" name="Text Box 213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0" name="Text Box 213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1" name="Text Box 213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2" name="Text Box 213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3" name="Text Box 213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4" name="Text Box 213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5" name="Text Box 213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6" name="Text Box 213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7" name="Text Box 213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8" name="Text Box 213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09" name="Text Box 213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0" name="Text Box 213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1" name="Text Box 213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2" name="Text Box 213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3" name="Text Box 213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4" name="Text Box 213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5" name="Text Box 213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6" name="Text Box 213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7" name="Text Box 213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8" name="Text Box 213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19" name="Text Box 213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0" name="Text Box 213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1" name="Text Box 213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2" name="Text Box 213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3" name="Text Box 213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4" name="Text Box 213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5" name="Text Box 213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6" name="Text Box 213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7" name="Text Box 213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8" name="Text Box 213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29" name="Text Box 213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0" name="Text Box 213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1" name="Text Box 213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2" name="Text Box 213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3" name="Text Box 213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4" name="Text Box 213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5" name="Text Box 213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6" name="Text Box 213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7" name="Text Box 213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8" name="Text Box 213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39" name="Text Box 213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0" name="Text Box 213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1" name="Text Box 213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2" name="Text Box 213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3" name="Text Box 213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4" name="Text Box 213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5" name="Text Box 213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6" name="Text Box 213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7" name="Text Box 213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8" name="Text Box 213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49" name="Text Box 213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0" name="Text Box 213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1" name="Text Box 213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2" name="Text Box 213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3" name="Text Box 213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4" name="Text Box 213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5" name="Text Box 213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6" name="Text Box 213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7" name="Text Box 213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8" name="Text Box 213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59" name="Text Box 213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0" name="Text Box 213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1" name="Text Box 213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2" name="Text Box 213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3" name="Text Box 213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4" name="Text Box 213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5" name="Text Box 213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6" name="Text Box 213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7" name="Text Box 213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8" name="Text Box 213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69" name="Text Box 213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0" name="Text Box 213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1" name="Text Box 213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2" name="Text Box 213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3" name="Text Box 213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4" name="Text Box 213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5" name="Text Box 213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6" name="Text Box 213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7" name="Text Box 213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8" name="Text Box 213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79" name="Text Box 213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0" name="Text Box 213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1" name="Text Box 213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2" name="Text Box 213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3" name="Text Box 213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4" name="Text Box 213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5" name="Text Box 213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6" name="Text Box 213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7" name="Text Box 213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8" name="Text Box 213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89" name="Text Box 214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0" name="Text Box 214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1" name="Text Box 214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2" name="Text Box 214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3" name="Text Box 214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4" name="Text Box 214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5" name="Text Box 214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6" name="Text Box 214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7" name="Text Box 214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8" name="Text Box 214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4999" name="Text Box 214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0" name="Text Box 214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1" name="Text Box 214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2" name="Text Box 214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3" name="Text Box 214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4" name="Text Box 214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5" name="Text Box 214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6" name="Text Box 214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7" name="Text Box 214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8" name="Text Box 214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09" name="Text Box 214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0" name="Text Box 214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1" name="Text Box 214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2" name="Text Box 214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3" name="Text Box 214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4" name="Text Box 214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5" name="Text Box 214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6" name="Text Box 214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7" name="Text Box 214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8" name="Text Box 214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19" name="Text Box 214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0" name="Text Box 214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1" name="Text Box 214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2" name="Text Box 214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3" name="Text Box 214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4" name="Text Box 214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5" name="Text Box 214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6" name="Text Box 214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7" name="Text Box 214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8" name="Text Box 214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29" name="Text Box 214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0" name="Text Box 214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1" name="Text Box 214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2" name="Text Box 214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3" name="Text Box 214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4" name="Text Box 214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5" name="Text Box 214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6" name="Text Box 214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7" name="Text Box 214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8" name="Text Box 214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39" name="Text Box 214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0" name="Text Box 214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1" name="Text Box 214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2" name="Text Box 214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3" name="Text Box 214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4" name="Text Box 214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5" name="Text Box 214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6" name="Text Box 214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7" name="Text Box 214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8" name="Text Box 214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49" name="Text Box 214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0" name="Text Box 214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1" name="Text Box 214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2" name="Text Box 214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3" name="Text Box 214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4" name="Text Box 214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5" name="Text Box 214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6" name="Text Box 214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7" name="Text Box 214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8" name="Text Box 214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59" name="Text Box 214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0" name="Text Box 214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1" name="Text Box 214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2" name="Text Box 214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3" name="Text Box 214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4" name="Text Box 214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5" name="Text Box 214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6" name="Text Box 214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7" name="Text Box 214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8" name="Text Box 214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69" name="Text Box 214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0" name="Text Box 214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1" name="Text Box 214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2" name="Text Box 214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3" name="Text Box 214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4" name="Text Box 214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5" name="Text Box 214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6" name="Text Box 214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7" name="Text Box 214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8" name="Text Box 214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79" name="Text Box 214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0" name="Text Box 214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1" name="Text Box 214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2" name="Text Box 214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3" name="Text Box 214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4" name="Text Box 214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5" name="Text Box 214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6" name="Text Box 214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7" name="Text Box 214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8" name="Text Box 214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89" name="Text Box 215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0" name="Text Box 215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1" name="Text Box 215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2" name="Text Box 215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3" name="Text Box 215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4" name="Text Box 215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5" name="Text Box 215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6" name="Text Box 215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7" name="Text Box 215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8" name="Text Box 215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099" name="Text Box 215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0" name="Text Box 215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1" name="Text Box 215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2" name="Text Box 215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3" name="Text Box 215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4" name="Text Box 215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5" name="Text Box 215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6" name="Text Box 215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7" name="Text Box 215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8" name="Text Box 215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09" name="Text Box 215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0" name="Text Box 215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1" name="Text Box 215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2" name="Text Box 215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3" name="Text Box 215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4" name="Text Box 215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5" name="Text Box 215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6" name="Text Box 215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7" name="Text Box 215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8" name="Text Box 215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19" name="Text Box 215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0" name="Text Box 215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1" name="Text Box 215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2" name="Text Box 215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3" name="Text Box 215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4" name="Text Box 215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5" name="Text Box 215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6" name="Text Box 215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7" name="Text Box 215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8" name="Text Box 215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29" name="Text Box 215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0" name="Text Box 215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1" name="Text Box 215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2" name="Text Box 215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3" name="Text Box 215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4" name="Text Box 215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5" name="Text Box 215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6" name="Text Box 215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7" name="Text Box 215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8" name="Text Box 215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39" name="Text Box 215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0" name="Text Box 215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1" name="Text Box 215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2" name="Text Box 215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3" name="Text Box 215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4" name="Text Box 215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5" name="Text Box 215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6" name="Text Box 215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7" name="Text Box 215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8" name="Text Box 215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49" name="Text Box 215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0" name="Text Box 215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1" name="Text Box 215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2" name="Text Box 215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3" name="Text Box 215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4" name="Text Box 215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5" name="Text Box 215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6" name="Text Box 215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7" name="Text Box 215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8" name="Text Box 215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59" name="Text Box 215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0" name="Text Box 215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1" name="Text Box 215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2" name="Text Box 215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3" name="Text Box 215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4" name="Text Box 215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5" name="Text Box 215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6" name="Text Box 215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7" name="Text Box 215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8" name="Text Box 215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69" name="Text Box 215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0" name="Text Box 215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1" name="Text Box 215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2" name="Text Box 215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3" name="Text Box 215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4" name="Text Box 215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5" name="Text Box 215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6" name="Text Box 215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7" name="Text Box 215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8" name="Text Box 215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79" name="Text Box 215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0" name="Text Box 215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1" name="Text Box 215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2" name="Text Box 215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3" name="Text Box 215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4" name="Text Box 215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5" name="Text Box 215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6" name="Text Box 215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7" name="Text Box 215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8" name="Text Box 215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89" name="Text Box 216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0" name="Text Box 216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1" name="Text Box 216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2" name="Text Box 216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3" name="Text Box 216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4" name="Text Box 216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5" name="Text Box 216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6" name="Text Box 216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7" name="Text Box 216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8" name="Text Box 216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199" name="Text Box 216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0" name="Text Box 216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1" name="Text Box 216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2" name="Text Box 216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3" name="Text Box 216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4" name="Text Box 216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5" name="Text Box 216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6" name="Text Box 216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7" name="Text Box 216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8" name="Text Box 216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09" name="Text Box 216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0" name="Text Box 216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1" name="Text Box 216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2" name="Text Box 216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3" name="Text Box 216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4" name="Text Box 216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5" name="Text Box 216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6" name="Text Box 216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7" name="Text Box 216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8" name="Text Box 216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19" name="Text Box 216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0" name="Text Box 216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1" name="Text Box 216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2" name="Text Box 216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3" name="Text Box 216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4" name="Text Box 216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5" name="Text Box 216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6" name="Text Box 216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7" name="Text Box 216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8" name="Text Box 216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29" name="Text Box 216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0" name="Text Box 216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1" name="Text Box 216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2" name="Text Box 216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3" name="Text Box 216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4" name="Text Box 216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5" name="Text Box 216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6" name="Text Box 216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7" name="Text Box 216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8" name="Text Box 216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39" name="Text Box 216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0" name="Text Box 216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1" name="Text Box 216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2" name="Text Box 216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3" name="Text Box 216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4" name="Text Box 216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5" name="Text Box 216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6" name="Text Box 216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7" name="Text Box 216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8" name="Text Box 216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49" name="Text Box 216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0" name="Text Box 216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1" name="Text Box 216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2" name="Text Box 216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3" name="Text Box 216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4" name="Text Box 216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5" name="Text Box 216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6" name="Text Box 216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7" name="Text Box 216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8" name="Text Box 216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59" name="Text Box 216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0" name="Text Box 216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1" name="Text Box 216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2" name="Text Box 216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3" name="Text Box 216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4" name="Text Box 216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5" name="Text Box 216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6" name="Text Box 216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7" name="Text Box 216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8" name="Text Box 216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69" name="Text Box 216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0" name="Text Box 216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1" name="Text Box 216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2" name="Text Box 216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3" name="Text Box 216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4" name="Text Box 216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5" name="Text Box 216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6" name="Text Box 216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7" name="Text Box 216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8" name="Text Box 216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79" name="Text Box 216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0" name="Text Box 216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1" name="Text Box 216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2" name="Text Box 216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3" name="Text Box 216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4" name="Text Box 216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5" name="Text Box 216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6" name="Text Box 216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7" name="Text Box 216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8" name="Text Box 216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89" name="Text Box 217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0" name="Text Box 217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1" name="Text Box 217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2" name="Text Box 217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3" name="Text Box 217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4" name="Text Box 217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5" name="Text Box 217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6" name="Text Box 217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7" name="Text Box 217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8" name="Text Box 217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299" name="Text Box 217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0" name="Text Box 217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1" name="Text Box 217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2" name="Text Box 217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3" name="Text Box 217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4" name="Text Box 217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5" name="Text Box 217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6" name="Text Box 217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7" name="Text Box 217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8" name="Text Box 217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09" name="Text Box 217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0" name="Text Box 217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1" name="Text Box 217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2" name="Text Box 217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3" name="Text Box 217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4" name="Text Box 217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5" name="Text Box 217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6" name="Text Box 217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7" name="Text Box 217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8" name="Text Box 217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19" name="Text Box 217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0" name="Text Box 217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1" name="Text Box 217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2" name="Text Box 217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3" name="Text Box 217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4" name="Text Box 217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5" name="Text Box 217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6" name="Text Box 217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7" name="Text Box 217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8" name="Text Box 217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29" name="Text Box 217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0" name="Text Box 217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1" name="Text Box 217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2" name="Text Box 217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3" name="Text Box 217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4" name="Text Box 217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5" name="Text Box 217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6" name="Text Box 217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7" name="Text Box 217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8" name="Text Box 217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39" name="Text Box 217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0" name="Text Box 217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1" name="Text Box 217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2" name="Text Box 217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3" name="Text Box 217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4" name="Text Box 217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5" name="Text Box 217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6" name="Text Box 217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7" name="Text Box 217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8" name="Text Box 217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49" name="Text Box 217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0" name="Text Box 217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1" name="Text Box 217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2" name="Text Box 217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3" name="Text Box 217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4" name="Text Box 217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5" name="Text Box 217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6" name="Text Box 217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7" name="Text Box 217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8" name="Text Box 217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59" name="Text Box 217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0" name="Text Box 217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1" name="Text Box 217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2" name="Text Box 217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3" name="Text Box 217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4" name="Text Box 217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5" name="Text Box 217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6" name="Text Box 217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7" name="Text Box 217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8" name="Text Box 217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69" name="Text Box 217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0" name="Text Box 217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1" name="Text Box 217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2" name="Text Box 217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3" name="Text Box 217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4" name="Text Box 217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5" name="Text Box 217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6" name="Text Box 217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7" name="Text Box 217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8" name="Text Box 217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79" name="Text Box 217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0" name="Text Box 217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1" name="Text Box 217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2" name="Text Box 217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3" name="Text Box 217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4" name="Text Box 217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5" name="Text Box 217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6" name="Text Box 217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7" name="Text Box 217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8" name="Text Box 217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89" name="Text Box 218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0" name="Text Box 218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1" name="Text Box 218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2" name="Text Box 218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3" name="Text Box 218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4" name="Text Box 218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5" name="Text Box 218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6" name="Text Box 218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7" name="Text Box 218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8" name="Text Box 218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399" name="Text Box 218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0" name="Text Box 218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1" name="Text Box 218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2" name="Text Box 218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3" name="Text Box 218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4" name="Text Box 218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5" name="Text Box 218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6" name="Text Box 218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7" name="Text Box 218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8" name="Text Box 218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09" name="Text Box 218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0" name="Text Box 218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1" name="Text Box 218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2" name="Text Box 218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3" name="Text Box 218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4" name="Text Box 218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5" name="Text Box 218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6" name="Text Box 218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7" name="Text Box 218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8" name="Text Box 218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19" name="Text Box 218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0" name="Text Box 218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1" name="Text Box 218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2" name="Text Box 218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3" name="Text Box 218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4" name="Text Box 218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5" name="Text Box 218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6" name="Text Box 218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7" name="Text Box 218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8" name="Text Box 218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29" name="Text Box 218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0" name="Text Box 218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1" name="Text Box 218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2" name="Text Box 218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3" name="Text Box 218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4" name="Text Box 218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5" name="Text Box 218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6" name="Text Box 218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7" name="Text Box 218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8" name="Text Box 218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39" name="Text Box 218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0" name="Text Box 218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1" name="Text Box 218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2" name="Text Box 218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3" name="Text Box 218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4" name="Text Box 218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5" name="Text Box 218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6" name="Text Box 218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7" name="Text Box 218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8" name="Text Box 218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49" name="Text Box 218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0" name="Text Box 218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1" name="Text Box 218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2" name="Text Box 218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3" name="Text Box 218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4" name="Text Box 218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5" name="Text Box 218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6" name="Text Box 218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7" name="Text Box 218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8" name="Text Box 218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59" name="Text Box 218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0" name="Text Box 218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1" name="Text Box 218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2" name="Text Box 218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3" name="Text Box 218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4" name="Text Box 218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5" name="Text Box 218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6" name="Text Box 218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7" name="Text Box 218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8" name="Text Box 218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69" name="Text Box 218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0" name="Text Box 218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1" name="Text Box 218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2" name="Text Box 218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3" name="Text Box 218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4" name="Text Box 218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5" name="Text Box 218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6" name="Text Box 218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7" name="Text Box 218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8" name="Text Box 218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79" name="Text Box 218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0" name="Text Box 218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1" name="Text Box 218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2" name="Text Box 218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3" name="Text Box 218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4" name="Text Box 218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5" name="Text Box 218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6" name="Text Box 218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7" name="Text Box 218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8" name="Text Box 218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89" name="Text Box 219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0" name="Text Box 219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1" name="Text Box 219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2" name="Text Box 219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3" name="Text Box 219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4" name="Text Box 219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5" name="Text Box 219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6" name="Text Box 219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7" name="Text Box 219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8" name="Text Box 219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499" name="Text Box 219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0" name="Text Box 219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1" name="Text Box 219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2" name="Text Box 219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3" name="Text Box 219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4" name="Text Box 219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5" name="Text Box 219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6" name="Text Box 219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7" name="Text Box 219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8" name="Text Box 219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09" name="Text Box 219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0" name="Text Box 219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1" name="Text Box 219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2" name="Text Box 219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3" name="Text Box 219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4" name="Text Box 219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5" name="Text Box 219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6" name="Text Box 219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7" name="Text Box 219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8" name="Text Box 219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19" name="Text Box 219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0" name="Text Box 219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1" name="Text Box 219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2" name="Text Box 219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3" name="Text Box 219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4" name="Text Box 219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5" name="Text Box 219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6" name="Text Box 219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7" name="Text Box 219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8" name="Text Box 219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29" name="Text Box 219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0" name="Text Box 219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1" name="Text Box 219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2" name="Text Box 219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3" name="Text Box 219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4" name="Text Box 219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5" name="Text Box 219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6" name="Text Box 219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7" name="Text Box 219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8" name="Text Box 219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39" name="Text Box 219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0" name="Text Box 219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1" name="Text Box 219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2" name="Text Box 219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3" name="Text Box 219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4" name="Text Box 219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5" name="Text Box 219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6" name="Text Box 219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7" name="Text Box 219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8" name="Text Box 219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49" name="Text Box 219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0" name="Text Box 219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1" name="Text Box 219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2" name="Text Box 219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3" name="Text Box 219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4" name="Text Box 219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5" name="Text Box 219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6" name="Text Box 219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7" name="Text Box 219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8" name="Text Box 219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59" name="Text Box 219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0" name="Text Box 219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1" name="Text Box 219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2" name="Text Box 219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3" name="Text Box 219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4" name="Text Box 219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5" name="Text Box 219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6" name="Text Box 219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7" name="Text Box 219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8" name="Text Box 219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69" name="Text Box 219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0" name="Text Box 219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1" name="Text Box 219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2" name="Text Box 219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3" name="Text Box 219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4" name="Text Box 219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5" name="Text Box 219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6" name="Text Box 219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7" name="Text Box 219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8" name="Text Box 219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79" name="Text Box 219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0" name="Text Box 219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1" name="Text Box 219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2" name="Text Box 219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3" name="Text Box 219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4" name="Text Box 219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5" name="Text Box 219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6" name="Text Box 219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7" name="Text Box 219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8" name="Text Box 219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89" name="Text Box 220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0" name="Text Box 220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1" name="Text Box 220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2" name="Text Box 220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3" name="Text Box 220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4" name="Text Box 220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5" name="Text Box 220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6" name="Text Box 220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7" name="Text Box 220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8" name="Text Box 220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599" name="Text Box 220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0" name="Text Box 220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1" name="Text Box 220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2" name="Text Box 220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3" name="Text Box 220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4" name="Text Box 220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5" name="Text Box 220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6" name="Text Box 220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7" name="Text Box 220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8" name="Text Box 220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09" name="Text Box 220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0" name="Text Box 220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1" name="Text Box 220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2" name="Text Box 220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3" name="Text Box 220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4" name="Text Box 220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5" name="Text Box 220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6" name="Text Box 220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7" name="Text Box 220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8" name="Text Box 220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19" name="Text Box 220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0" name="Text Box 220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1" name="Text Box 220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2" name="Text Box 220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3" name="Text Box 220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4" name="Text Box 220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5" name="Text Box 220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6" name="Text Box 220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7" name="Text Box 220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8" name="Text Box 220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29" name="Text Box 220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0" name="Text Box 220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1" name="Text Box 220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2" name="Text Box 220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3" name="Text Box 220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4" name="Text Box 220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5" name="Text Box 220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6" name="Text Box 220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7" name="Text Box 220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8" name="Text Box 220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39" name="Text Box 220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0" name="Text Box 220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1" name="Text Box 220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2" name="Text Box 220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3" name="Text Box 220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4" name="Text Box 220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5" name="Text Box 220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6" name="Text Box 220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7" name="Text Box 220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8" name="Text Box 220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49" name="Text Box 220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0" name="Text Box 220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1" name="Text Box 220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2" name="Text Box 220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3" name="Text Box 220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4" name="Text Box 220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5" name="Text Box 220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6" name="Text Box 220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7" name="Text Box 220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8" name="Text Box 220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59" name="Text Box 220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0" name="Text Box 220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1" name="Text Box 220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2" name="Text Box 220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3" name="Text Box 220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4" name="Text Box 220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5" name="Text Box 220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6" name="Text Box 220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7" name="Text Box 220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8" name="Text Box 220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69" name="Text Box 220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0" name="Text Box 220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1" name="Text Box 220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2" name="Text Box 220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3" name="Text Box 220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4" name="Text Box 220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5" name="Text Box 220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6" name="Text Box 220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7" name="Text Box 220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8" name="Text Box 220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79" name="Text Box 220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0" name="Text Box 220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1" name="Text Box 220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2" name="Text Box 220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3" name="Text Box 220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4" name="Text Box 220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5" name="Text Box 220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6" name="Text Box 220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7" name="Text Box 220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8" name="Text Box 220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89" name="Text Box 221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0" name="Text Box 221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1" name="Text Box 221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2" name="Text Box 221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3" name="Text Box 221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4" name="Text Box 221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5" name="Text Box 221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6" name="Text Box 221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7" name="Text Box 221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8" name="Text Box 221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699" name="Text Box 221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0" name="Text Box 221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1" name="Text Box 221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2" name="Text Box 221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3" name="Text Box 221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4" name="Text Box 221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5" name="Text Box 221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6" name="Text Box 221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7" name="Text Box 221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8" name="Text Box 221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09" name="Text Box 221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0" name="Text Box 221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1" name="Text Box 221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2" name="Text Box 221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3" name="Text Box 221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4" name="Text Box 221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5" name="Text Box 221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6" name="Text Box 221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7" name="Text Box 221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8" name="Text Box 221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19" name="Text Box 221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0" name="Text Box 221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1" name="Text Box 221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2" name="Text Box 221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3" name="Text Box 221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4" name="Text Box 221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5" name="Text Box 221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6" name="Text Box 221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7" name="Text Box 221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8" name="Text Box 221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29" name="Text Box 221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0" name="Text Box 221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1" name="Text Box 221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2" name="Text Box 221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3" name="Text Box 221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4" name="Text Box 221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5" name="Text Box 221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6" name="Text Box 221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7" name="Text Box 221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8" name="Text Box 221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39" name="Text Box 221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0" name="Text Box 221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1" name="Text Box 221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2" name="Text Box 221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3" name="Text Box 221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4" name="Text Box 221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5" name="Text Box 221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6" name="Text Box 221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7" name="Text Box 221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8" name="Text Box 221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49" name="Text Box 221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0" name="Text Box 221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1" name="Text Box 221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2" name="Text Box 221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3" name="Text Box 221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4" name="Text Box 221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5" name="Text Box 221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6" name="Text Box 221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7" name="Text Box 221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8" name="Text Box 221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59" name="Text Box 221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0" name="Text Box 221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1" name="Text Box 221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2" name="Text Box 221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3" name="Text Box 221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4" name="Text Box 221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5" name="Text Box 221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6" name="Text Box 221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7" name="Text Box 221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8" name="Text Box 221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69" name="Text Box 221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0" name="Text Box 221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1" name="Text Box 221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2" name="Text Box 221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3" name="Text Box 221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4" name="Text Box 221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5" name="Text Box 221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6" name="Text Box 221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7" name="Text Box 221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8" name="Text Box 221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79" name="Text Box 221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0" name="Text Box 221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1" name="Text Box 221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2" name="Text Box 221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3" name="Text Box 221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4" name="Text Box 221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5" name="Text Box 221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6" name="Text Box 221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7" name="Text Box 221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8" name="Text Box 221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89" name="Text Box 222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0" name="Text Box 222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1" name="Text Box 222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2" name="Text Box 222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3" name="Text Box 222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4" name="Text Box 222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5" name="Text Box 222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6" name="Text Box 222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7" name="Text Box 222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8" name="Text Box 222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799" name="Text Box 222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0" name="Text Box 222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1" name="Text Box 222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2" name="Text Box 222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3" name="Text Box 222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4" name="Text Box 222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5" name="Text Box 222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6" name="Text Box 222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7" name="Text Box 222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8" name="Text Box 222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09" name="Text Box 222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0" name="Text Box 222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1" name="Text Box 222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2" name="Text Box 222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3" name="Text Box 222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4" name="Text Box 222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5" name="Text Box 222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6" name="Text Box 222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7" name="Text Box 222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8" name="Text Box 222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19" name="Text Box 222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0" name="Text Box 222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1" name="Text Box 222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2" name="Text Box 222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3" name="Text Box 222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4" name="Text Box 222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5" name="Text Box 222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6" name="Text Box 222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7" name="Text Box 222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8" name="Text Box 222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29" name="Text Box 222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0" name="Text Box 222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1" name="Text Box 222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2" name="Text Box 222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3" name="Text Box 222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4" name="Text Box 222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5" name="Text Box 222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6" name="Text Box 222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7" name="Text Box 222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8" name="Text Box 222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39" name="Text Box 222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0" name="Text Box 222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1" name="Text Box 222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2" name="Text Box 222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3" name="Text Box 222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4" name="Text Box 222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5" name="Text Box 222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6" name="Text Box 222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7" name="Text Box 222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8" name="Text Box 222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49" name="Text Box 222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0" name="Text Box 222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1" name="Text Box 222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2" name="Text Box 222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3" name="Text Box 222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4" name="Text Box 222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5" name="Text Box 222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6" name="Text Box 222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7" name="Text Box 222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8" name="Text Box 222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59" name="Text Box 222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0" name="Text Box 222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1" name="Text Box 222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2" name="Text Box 222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3" name="Text Box 222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4" name="Text Box 222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5" name="Text Box 222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6" name="Text Box 222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7" name="Text Box 222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8" name="Text Box 222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69" name="Text Box 222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0" name="Text Box 222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1" name="Text Box 222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2" name="Text Box 222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3" name="Text Box 222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4" name="Text Box 222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5" name="Text Box 222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6" name="Text Box 222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7" name="Text Box 222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8" name="Text Box 222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79" name="Text Box 222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0" name="Text Box 222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1" name="Text Box 222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2" name="Text Box 222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3" name="Text Box 222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4" name="Text Box 222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5" name="Text Box 222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6" name="Text Box 222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7" name="Text Box 222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8" name="Text Box 222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89" name="Text Box 223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0" name="Text Box 223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1" name="Text Box 223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2" name="Text Box 223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3" name="Text Box 223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4" name="Text Box 223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5" name="Text Box 223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6" name="Text Box 223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7" name="Text Box 223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8" name="Text Box 223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899" name="Text Box 223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0" name="Text Box 223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1" name="Text Box 223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2" name="Text Box 223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3" name="Text Box 223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4" name="Text Box 223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5" name="Text Box 223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6" name="Text Box 223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7" name="Text Box 223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8" name="Text Box 223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09" name="Text Box 223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0" name="Text Box 223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1" name="Text Box 223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2" name="Text Box 223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3" name="Text Box 223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4" name="Text Box 223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5" name="Text Box 223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6" name="Text Box 223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7" name="Text Box 223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8" name="Text Box 223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19" name="Text Box 223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0" name="Text Box 223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1" name="Text Box 223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2" name="Text Box 223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3" name="Text Box 223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4" name="Text Box 223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5" name="Text Box 223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6" name="Text Box 223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7" name="Text Box 223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8" name="Text Box 223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29" name="Text Box 223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0" name="Text Box 223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1" name="Text Box 223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2" name="Text Box 223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3" name="Text Box 223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4" name="Text Box 223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5" name="Text Box 223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6" name="Text Box 223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7" name="Text Box 223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8" name="Text Box 223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39" name="Text Box 223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0" name="Text Box 223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1" name="Text Box 223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2" name="Text Box 223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3" name="Text Box 223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4" name="Text Box 223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5" name="Text Box 223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6" name="Text Box 223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7" name="Text Box 223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8" name="Text Box 223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49" name="Text Box 223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0" name="Text Box 223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1" name="Text Box 223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2" name="Text Box 223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3" name="Text Box 223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4" name="Text Box 223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5" name="Text Box 223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6" name="Text Box 223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7" name="Text Box 223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8" name="Text Box 223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59" name="Text Box 223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0" name="Text Box 223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1" name="Text Box 223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2" name="Text Box 223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3" name="Text Box 223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4" name="Text Box 223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5" name="Text Box 223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6" name="Text Box 223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7" name="Text Box 223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8" name="Text Box 223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69" name="Text Box 223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0" name="Text Box 223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1" name="Text Box 223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2" name="Text Box 223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3" name="Text Box 223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4" name="Text Box 223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5" name="Text Box 223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6" name="Text Box 223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7" name="Text Box 223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8" name="Text Box 223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79" name="Text Box 223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0" name="Text Box 223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1" name="Text Box 223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2" name="Text Box 223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3" name="Text Box 223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4" name="Text Box 223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5" name="Text Box 223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6" name="Text Box 223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7" name="Text Box 223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8" name="Text Box 223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89" name="Text Box 224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0" name="Text Box 224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1" name="Text Box 224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2" name="Text Box 224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3" name="Text Box 224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4" name="Text Box 224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5" name="Text Box 224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6" name="Text Box 224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7" name="Text Box 224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8" name="Text Box 224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5999" name="Text Box 224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0" name="Text Box 224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1" name="Text Box 224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2" name="Text Box 224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3" name="Text Box 224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4" name="Text Box 224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5" name="Text Box 224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6" name="Text Box 224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7" name="Text Box 224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8" name="Text Box 224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09" name="Text Box 224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0" name="Text Box 224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1" name="Text Box 224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2" name="Text Box 224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3" name="Text Box 224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4" name="Text Box 224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5" name="Text Box 224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6" name="Text Box 224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7" name="Text Box 224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8" name="Text Box 224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19" name="Text Box 224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0" name="Text Box 224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1" name="Text Box 224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2" name="Text Box 224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3" name="Text Box 224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4" name="Text Box 224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5" name="Text Box 224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6" name="Text Box 224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7" name="Text Box 224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8" name="Text Box 224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29" name="Text Box 224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0" name="Text Box 224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1" name="Text Box 224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2" name="Text Box 224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3" name="Text Box 224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4" name="Text Box 224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5" name="Text Box 224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6" name="Text Box 224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7" name="Text Box 224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8" name="Text Box 224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39" name="Text Box 224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0" name="Text Box 224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1" name="Text Box 224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2" name="Text Box 224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3" name="Text Box 224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4" name="Text Box 224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5" name="Text Box 224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6" name="Text Box 224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7" name="Text Box 224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8" name="Text Box 224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49" name="Text Box 224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0" name="Text Box 224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1" name="Text Box 224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2" name="Text Box 224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3" name="Text Box 224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4" name="Text Box 224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5" name="Text Box 224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6" name="Text Box 224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7" name="Text Box 224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8" name="Text Box 224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59" name="Text Box 224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0" name="Text Box 224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1" name="Text Box 224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2" name="Text Box 224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3" name="Text Box 224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4" name="Text Box 2247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5" name="Text Box 2247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6" name="Text Box 2247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7" name="Text Box 2247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8" name="Text Box 2247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69" name="Text Box 2248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0" name="Text Box 2248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1" name="Text Box 2248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2" name="Text Box 2248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3" name="Text Box 2248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4" name="Text Box 2248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5" name="Text Box 2248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6" name="Text Box 2248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7" name="Text Box 2248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8" name="Text Box 2248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79" name="Text Box 2249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0" name="Text Box 2249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1" name="Text Box 2249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2" name="Text Box 2249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3" name="Text Box 2249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4" name="Text Box 2249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5" name="Text Box 2249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6" name="Text Box 2249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7" name="Text Box 2249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8" name="Text Box 2249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89" name="Text Box 2250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0" name="Text Box 2250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1" name="Text Box 2250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2" name="Text Box 2250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3" name="Text Box 2250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4" name="Text Box 2250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5" name="Text Box 2250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6" name="Text Box 2250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7" name="Text Box 2250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8" name="Text Box 2250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099" name="Text Box 2251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0" name="Text Box 2251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1" name="Text Box 2251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2" name="Text Box 2251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3" name="Text Box 2251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4" name="Text Box 2251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5" name="Text Box 2251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6" name="Text Box 2251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7" name="Text Box 2251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8" name="Text Box 2251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09" name="Text Box 2252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0" name="Text Box 2252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1" name="Text Box 2252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2" name="Text Box 2252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3" name="Text Box 2252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4" name="Text Box 2252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5" name="Text Box 2252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6" name="Text Box 2252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7" name="Text Box 2252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8" name="Text Box 2252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19" name="Text Box 2253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0" name="Text Box 2253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1" name="Text Box 2253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2" name="Text Box 2253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3" name="Text Box 2253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4" name="Text Box 2253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5" name="Text Box 2253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6" name="Text Box 2253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7" name="Text Box 2253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8" name="Text Box 2253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29" name="Text Box 2254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0" name="Text Box 2254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1" name="Text Box 2254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2" name="Text Box 2254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3" name="Text Box 2254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4" name="Text Box 2254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5" name="Text Box 2254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6" name="Text Box 2254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7" name="Text Box 2254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8" name="Text Box 2254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39" name="Text Box 2255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0" name="Text Box 2255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1" name="Text Box 2255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2" name="Text Box 2255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3" name="Text Box 2255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4" name="Text Box 2255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5" name="Text Box 2255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6" name="Text Box 2255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7" name="Text Box 2255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8" name="Text Box 2255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49" name="Text Box 2256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0" name="Text Box 2256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1" name="Text Box 2256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2" name="Text Box 2256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3" name="Text Box 2256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4" name="Text Box 22565"/>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5" name="Text Box 22566"/>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6" name="Text Box 22567"/>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7" name="Text Box 22568"/>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8" name="Text Box 22569"/>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59" name="Text Box 22570"/>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60" name="Text Box 22571"/>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61" name="Text Box 22572"/>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62" name="Text Box 22573"/>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336</xdr:row>
      <xdr:rowOff>0</xdr:rowOff>
    </xdr:from>
    <xdr:to>
      <xdr:col>4</xdr:col>
      <xdr:colOff>85725</xdr:colOff>
      <xdr:row>337</xdr:row>
      <xdr:rowOff>19048</xdr:rowOff>
    </xdr:to>
    <xdr:sp macro="" textlink="">
      <xdr:nvSpPr>
        <xdr:cNvPr id="6163" name="Text Box 22574"/>
        <xdr:cNvSpPr txBox="1">
          <a:spLocks noChangeArrowheads="1"/>
        </xdr:cNvSpPr>
      </xdr:nvSpPr>
      <xdr:spPr bwMode="auto">
        <a:xfrm>
          <a:off x="4686300" y="6388417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64" name="Text Box 22575"/>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65" name="Text Box 22576"/>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66" name="Text Box 22577"/>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67" name="Text Box 22578"/>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68" name="Text Box 22579"/>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69" name="Text Box 22580"/>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0" name="Text Box 22581"/>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1" name="Text Box 22582"/>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2" name="Text Box 22583"/>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3" name="Text Box 22584"/>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4" name="Text Box 22585"/>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5" name="Text Box 22586"/>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6" name="Text Box 22587"/>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338</xdr:row>
      <xdr:rowOff>0</xdr:rowOff>
    </xdr:from>
    <xdr:to>
      <xdr:col>4</xdr:col>
      <xdr:colOff>85725</xdr:colOff>
      <xdr:row>339</xdr:row>
      <xdr:rowOff>19051</xdr:rowOff>
    </xdr:to>
    <xdr:sp macro="" textlink="">
      <xdr:nvSpPr>
        <xdr:cNvPr id="6177" name="Text Box 22588"/>
        <xdr:cNvSpPr txBox="1">
          <a:spLocks noChangeArrowheads="1"/>
        </xdr:cNvSpPr>
      </xdr:nvSpPr>
      <xdr:spPr bwMode="auto">
        <a:xfrm>
          <a:off x="4686300" y="642651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78" name="Text Box 25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79" name="Text Box 25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0" name="Text Box 25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1" name="Text Box 25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2" name="Text Box 25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3" name="Text Box 25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4" name="Text Box 25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5" name="Text Box 25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6" name="Text Box 25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7" name="Text Box 25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8" name="Text Box 25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89" name="Text Box 25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0" name="Text Box 25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1" name="Text Box 25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2" name="Text Box 25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3" name="Text Box 26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4" name="Text Box 26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5" name="Text Box 26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6" name="Text Box 26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7" name="Text Box 26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8" name="Text Box 26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199" name="Text Box 26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0" name="Text Box 26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1" name="Text Box 26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2" name="Text Box 26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3" name="Text Box 26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4" name="Text Box 26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5" name="Text Box 26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6" name="Text Box 26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7" name="Text Box 26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8" name="Text Box 26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09" name="Text Box 26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0" name="Text Box 26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1" name="Text Box 26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2" name="Text Box 26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3" name="Text Box 26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4" name="Text Box 26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5" name="Text Box 26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6" name="Text Box 26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7" name="Text Box 26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8" name="Text Box 26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19" name="Text Box 26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0" name="Text Box 26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1" name="Text Box 26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2" name="Text Box 26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3" name="Text Box 26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4" name="Text Box 26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5" name="Text Box 26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6" name="Text Box 26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7" name="Text Box 26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8" name="Text Box 26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29" name="Text Box 26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0" name="Text Box 26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1" name="Text Box 26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2" name="Text Box 26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3" name="Text Box 26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4" name="Text Box 26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5" name="Text Box 26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6" name="Text Box 26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7" name="Text Box 26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8" name="Text Box 26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39" name="Text Box 26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0" name="Text Box 26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1" name="Text Box 26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2" name="Text Box 26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3" name="Text Box 26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4" name="Text Box 26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5" name="Text Box 26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6" name="Text Box 26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7" name="Text Box 26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8" name="Text Box 26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49" name="Text Box 26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0" name="Text Box 26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1" name="Text Box 27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2" name="Text Box 27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3" name="Text Box 27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4" name="Text Box 27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5" name="Text Box 27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6" name="Text Box 27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7" name="Text Box 27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8" name="Text Box 27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59" name="Text Box 27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0" name="Text Box 27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1" name="Text Box 27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2" name="Text Box 27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3" name="Text Box 27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4" name="Text Box 27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5" name="Text Box 27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6" name="Text Box 27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7" name="Text Box 27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8" name="Text Box 27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69" name="Text Box 27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0" name="Text Box 27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1" name="Text Box 27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2" name="Text Box 27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3" name="Text Box 27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4" name="Text Box 27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5" name="Text Box 27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6" name="Text Box 27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7" name="Text Box 27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8" name="Text Box 27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79" name="Text Box 27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0" name="Text Box 27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1" name="Text Box 27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2" name="Text Box 27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3" name="Text Box 27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4" name="Text Box 27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5" name="Text Box 27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6" name="Text Box 27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7" name="Text Box 27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8" name="Text Box 27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89" name="Text Box 27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0" name="Text Box 27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1" name="Text Box 27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2" name="Text Box 27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3" name="Text Box 27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4" name="Text Box 27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5" name="Text Box 27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6" name="Text Box 27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7" name="Text Box 27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8" name="Text Box 27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299" name="Text Box 27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0" name="Text Box 27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1" name="Text Box 27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2" name="Text Box 27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3" name="Text Box 27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4" name="Text Box 27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5" name="Text Box 27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6" name="Text Box 27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7" name="Text Box 27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8" name="Text Box 27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09" name="Text Box 27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0" name="Text Box 27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1" name="Text Box 27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2" name="Text Box 27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3" name="Text Box 27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4" name="Text Box 27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5" name="Text Box 27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6" name="Text Box 27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7" name="Text Box 27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8" name="Text Box 27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19" name="Text Box 27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0" name="Text Box 27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1" name="Text Box 27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2" name="Text Box 27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3" name="Text Box 27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4" name="Text Box 27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5" name="Text Box 27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6" name="Text Box 27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7" name="Text Box 27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8" name="Text Box 27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29" name="Text Box 27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0" name="Text Box 27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1" name="Text Box 27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2" name="Text Box 27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3" name="Text Box 27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4" name="Text Box 27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5" name="Text Box 27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6" name="Text Box 27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7" name="Text Box 27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8" name="Text Box 27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39" name="Text Box 27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0" name="Text Box 27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1" name="Text Box 27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2" name="Text Box 27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3" name="Text Box 27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4" name="Text Box 27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5" name="Text Box 27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6" name="Text Box 27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7" name="Text Box 27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8" name="Text Box 27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49" name="Text Box 27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0" name="Text Box 27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1" name="Text Box 28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2" name="Text Box 28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3" name="Text Box 28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4" name="Text Box 28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5" name="Text Box 28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6" name="Text Box 28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7" name="Text Box 28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8" name="Text Box 28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59" name="Text Box 28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0" name="Text Box 28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1" name="Text Box 28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2" name="Text Box 28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3" name="Text Box 28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4" name="Text Box 28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5" name="Text Box 28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6" name="Text Box 28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7" name="Text Box 28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8" name="Text Box 28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69" name="Text Box 28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0" name="Text Box 28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1" name="Text Box 28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2" name="Text Box 28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3" name="Text Box 28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4" name="Text Box 28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5" name="Text Box 28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6" name="Text Box 28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7" name="Text Box 28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8" name="Text Box 28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79" name="Text Box 28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0" name="Text Box 28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1" name="Text Box 28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2" name="Text Box 28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3" name="Text Box 28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4" name="Text Box 28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5" name="Text Box 28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6" name="Text Box 28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7" name="Text Box 28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8" name="Text Box 28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89" name="Text Box 28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0" name="Text Box 28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1" name="Text Box 28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2" name="Text Box 28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3" name="Text Box 28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4" name="Text Box 28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5" name="Text Box 28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6" name="Text Box 28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7" name="Text Box 28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8" name="Text Box 28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399" name="Text Box 28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0" name="Text Box 28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1" name="Text Box 28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2" name="Text Box 28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3" name="Text Box 28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4" name="Text Box 28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5" name="Text Box 28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6" name="Text Box 28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7" name="Text Box 28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8" name="Text Box 28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09" name="Text Box 28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0" name="Text Box 28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1" name="Text Box 28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2" name="Text Box 28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3" name="Text Box 28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4" name="Text Box 28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5" name="Text Box 28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6" name="Text Box 28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7" name="Text Box 28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8" name="Text Box 28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19" name="Text Box 28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0" name="Text Box 28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1" name="Text Box 28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2" name="Text Box 28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3" name="Text Box 28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4" name="Text Box 28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5" name="Text Box 28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6" name="Text Box 28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7" name="Text Box 28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8" name="Text Box 28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29" name="Text Box 28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0" name="Text Box 28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1" name="Text Box 28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2" name="Text Box 28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3" name="Text Box 28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4" name="Text Box 28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5" name="Text Box 28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6" name="Text Box 28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7" name="Text Box 28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8" name="Text Box 28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39" name="Text Box 28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0" name="Text Box 28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1" name="Text Box 28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2" name="Text Box 28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3" name="Text Box 28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4" name="Text Box 28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5" name="Text Box 28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6" name="Text Box 28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7" name="Text Box 28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8" name="Text Box 28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49" name="Text Box 28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0" name="Text Box 28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1" name="Text Box 29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2" name="Text Box 29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3" name="Text Box 29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4" name="Text Box 29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5" name="Text Box 29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6" name="Text Box 29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7" name="Text Box 29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8" name="Text Box 29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59" name="Text Box 29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0" name="Text Box 29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1" name="Text Box 29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2" name="Text Box 29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3" name="Text Box 29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4" name="Text Box 29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5" name="Text Box 29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6" name="Text Box 29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7" name="Text Box 29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8" name="Text Box 29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69" name="Text Box 29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0" name="Text Box 29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1" name="Text Box 29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2" name="Text Box 29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3" name="Text Box 29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4" name="Text Box 29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5" name="Text Box 29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6" name="Text Box 29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7" name="Text Box 29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8" name="Text Box 29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79" name="Text Box 29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0" name="Text Box 29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1" name="Text Box 29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2" name="Text Box 29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3" name="Text Box 29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4" name="Text Box 29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5" name="Text Box 29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6" name="Text Box 29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7" name="Text Box 29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8" name="Text Box 29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89" name="Text Box 29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0" name="Text Box 29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1" name="Text Box 29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2" name="Text Box 29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3" name="Text Box 29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4" name="Text Box 29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5" name="Text Box 29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6" name="Text Box 29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7" name="Text Box 29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8" name="Text Box 29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499" name="Text Box 29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0" name="Text Box 29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1" name="Text Box 29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2" name="Text Box 29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3" name="Text Box 29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4" name="Text Box 29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5" name="Text Box 29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6" name="Text Box 29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7" name="Text Box 29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8" name="Text Box 29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09" name="Text Box 29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0" name="Text Box 29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1" name="Text Box 29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2" name="Text Box 29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3" name="Text Box 29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4" name="Text Box 29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5" name="Text Box 29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6" name="Text Box 29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7" name="Text Box 29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8" name="Text Box 29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19" name="Text Box 29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0" name="Text Box 29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1" name="Text Box 29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2" name="Text Box 29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3" name="Text Box 29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4" name="Text Box 29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5" name="Text Box 29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6" name="Text Box 29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7" name="Text Box 29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8" name="Text Box 29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29" name="Text Box 29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0" name="Text Box 29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1" name="Text Box 29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2" name="Text Box 29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3" name="Text Box 29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4" name="Text Box 29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5" name="Text Box 29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6" name="Text Box 29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7" name="Text Box 29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8" name="Text Box 29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39" name="Text Box 29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0" name="Text Box 29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1" name="Text Box 29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2" name="Text Box 29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3" name="Text Box 29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4" name="Text Box 29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5" name="Text Box 29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6" name="Text Box 29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7" name="Text Box 29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8" name="Text Box 29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49" name="Text Box 29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0" name="Text Box 29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1" name="Text Box 30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2" name="Text Box 30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3" name="Text Box 30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4" name="Text Box 30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5" name="Text Box 30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6" name="Text Box 30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7" name="Text Box 30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8" name="Text Box 30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59" name="Text Box 30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0" name="Text Box 30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1" name="Text Box 30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2" name="Text Box 30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3" name="Text Box 30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4" name="Text Box 30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5" name="Text Box 30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6" name="Text Box 30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7" name="Text Box 30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8" name="Text Box 30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69" name="Text Box 30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0" name="Text Box 30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1" name="Text Box 30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2" name="Text Box 30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3" name="Text Box 30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4" name="Text Box 30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5" name="Text Box 30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6" name="Text Box 30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7" name="Text Box 30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8" name="Text Box 30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79" name="Text Box 30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0" name="Text Box 30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1" name="Text Box 30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2" name="Text Box 30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3" name="Text Box 30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4" name="Text Box 30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5" name="Text Box 30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6" name="Text Box 30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7" name="Text Box 30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8" name="Text Box 30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89" name="Text Box 30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0" name="Text Box 30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1" name="Text Box 30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2" name="Text Box 30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3" name="Text Box 30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4" name="Text Box 30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5" name="Text Box 30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6" name="Text Box 30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7" name="Text Box 30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8" name="Text Box 30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599" name="Text Box 30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0" name="Text Box 30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1" name="Text Box 30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2" name="Text Box 30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3" name="Text Box 30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4" name="Text Box 30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5" name="Text Box 30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6" name="Text Box 30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7" name="Text Box 30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8" name="Text Box 30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09" name="Text Box 30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0" name="Text Box 30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1" name="Text Box 30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2" name="Text Box 30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3" name="Text Box 30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4" name="Text Box 30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5" name="Text Box 30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6" name="Text Box 30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7" name="Text Box 30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8" name="Text Box 30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19" name="Text Box 30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0" name="Text Box 30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1" name="Text Box 30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2" name="Text Box 30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3" name="Text Box 30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4" name="Text Box 30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5" name="Text Box 30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6" name="Text Box 30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7" name="Text Box 30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8" name="Text Box 30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29" name="Text Box 30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0" name="Text Box 30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1" name="Text Box 30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2" name="Text Box 30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3" name="Text Box 30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4" name="Text Box 30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5" name="Text Box 30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6" name="Text Box 30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7" name="Text Box 30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8" name="Text Box 30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39" name="Text Box 30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0" name="Text Box 30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1" name="Text Box 30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2" name="Text Box 30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3" name="Text Box 30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4" name="Text Box 30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5" name="Text Box 30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6" name="Text Box 30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7" name="Text Box 30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8" name="Text Box 30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49" name="Text Box 30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0" name="Text Box 30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1" name="Text Box 31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2" name="Text Box 31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3" name="Text Box 31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4" name="Text Box 31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5" name="Text Box 31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6" name="Text Box 31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7" name="Text Box 31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8" name="Text Box 31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59" name="Text Box 31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0" name="Text Box 31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1" name="Text Box 31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2" name="Text Box 31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3" name="Text Box 31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4" name="Text Box 31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5" name="Text Box 31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6" name="Text Box 31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7" name="Text Box 31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8" name="Text Box 31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69" name="Text Box 31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0" name="Text Box 31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1" name="Text Box 31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2" name="Text Box 31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3" name="Text Box 31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4" name="Text Box 31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5" name="Text Box 31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6" name="Text Box 31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7" name="Text Box 31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8" name="Text Box 31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79" name="Text Box 31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0" name="Text Box 31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1" name="Text Box 31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2" name="Text Box 31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3" name="Text Box 31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4" name="Text Box 31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5" name="Text Box 31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6" name="Text Box 31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7" name="Text Box 31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8" name="Text Box 31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89" name="Text Box 31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0" name="Text Box 31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1" name="Text Box 31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2" name="Text Box 31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3" name="Text Box 31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4" name="Text Box 31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5" name="Text Box 31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6" name="Text Box 31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7" name="Text Box 31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8" name="Text Box 31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699" name="Text Box 31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0" name="Text Box 31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1" name="Text Box 31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2" name="Text Box 31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3" name="Text Box 31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4" name="Text Box 31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5" name="Text Box 31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6" name="Text Box 31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7" name="Text Box 31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8" name="Text Box 31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09" name="Text Box 31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0" name="Text Box 31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1" name="Text Box 31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2" name="Text Box 31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3" name="Text Box 31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4" name="Text Box 31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5" name="Text Box 31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6" name="Text Box 31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7" name="Text Box 31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8" name="Text Box 31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19" name="Text Box 31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0" name="Text Box 31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1" name="Text Box 31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2" name="Text Box 31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3" name="Text Box 31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4" name="Text Box 31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5" name="Text Box 31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6" name="Text Box 31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7" name="Text Box 31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8" name="Text Box 31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29" name="Text Box 31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0" name="Text Box 31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1" name="Text Box 31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2" name="Text Box 31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3" name="Text Box 31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4" name="Text Box 31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5" name="Text Box 31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6" name="Text Box 31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7" name="Text Box 31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8" name="Text Box 31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39" name="Text Box 31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0" name="Text Box 31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1" name="Text Box 31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2" name="Text Box 31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3" name="Text Box 31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4" name="Text Box 31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5" name="Text Box 31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6" name="Text Box 31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7" name="Text Box 31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8" name="Text Box 31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49" name="Text Box 31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0" name="Text Box 31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1" name="Text Box 32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2" name="Text Box 32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3" name="Text Box 32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4" name="Text Box 32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5" name="Text Box 32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6" name="Text Box 32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7" name="Text Box 32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8" name="Text Box 32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59" name="Text Box 32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0" name="Text Box 32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1" name="Text Box 32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2" name="Text Box 32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3" name="Text Box 32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4" name="Text Box 32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5" name="Text Box 32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6" name="Text Box 32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7" name="Text Box 32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8" name="Text Box 32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69" name="Text Box 32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0" name="Text Box 32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1" name="Text Box 32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2" name="Text Box 32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3" name="Text Box 32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4" name="Text Box 32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5" name="Text Box 32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6" name="Text Box 32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7" name="Text Box 32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8" name="Text Box 32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79" name="Text Box 32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0" name="Text Box 32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1" name="Text Box 32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2" name="Text Box 32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3" name="Text Box 32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4" name="Text Box 32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5" name="Text Box 32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6" name="Text Box 32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7" name="Text Box 32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8" name="Text Box 32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89" name="Text Box 32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0" name="Text Box 32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1" name="Text Box 32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2" name="Text Box 32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3" name="Text Box 32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4" name="Text Box 32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5" name="Text Box 32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6" name="Text Box 32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7" name="Text Box 32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8" name="Text Box 32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799" name="Text Box 32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0" name="Text Box 32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1" name="Text Box 32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2" name="Text Box 32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3" name="Text Box 32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4" name="Text Box 32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5" name="Text Box 32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6" name="Text Box 32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7" name="Text Box 32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8" name="Text Box 32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09" name="Text Box 32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0" name="Text Box 32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1" name="Text Box 32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2" name="Text Box 32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3" name="Text Box 32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4" name="Text Box 32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5" name="Text Box 32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6" name="Text Box 32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7" name="Text Box 32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8" name="Text Box 32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19" name="Text Box 32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0" name="Text Box 32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1" name="Text Box 32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2" name="Text Box 32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3" name="Text Box 32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4" name="Text Box 32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5" name="Text Box 32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6" name="Text Box 32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7" name="Text Box 32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8" name="Text Box 32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29" name="Text Box 32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0" name="Text Box 32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1" name="Text Box 32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2" name="Text Box 32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3" name="Text Box 32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4" name="Text Box 32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5" name="Text Box 32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6" name="Text Box 32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7" name="Text Box 32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8" name="Text Box 32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39" name="Text Box 32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0" name="Text Box 32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1" name="Text Box 32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2" name="Text Box 32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3" name="Text Box 32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4" name="Text Box 32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5" name="Text Box 32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6" name="Text Box 32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7" name="Text Box 32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8" name="Text Box 32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49" name="Text Box 32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0" name="Text Box 32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1" name="Text Box 33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2" name="Text Box 33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3" name="Text Box 33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4" name="Text Box 33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5" name="Text Box 33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6" name="Text Box 33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7" name="Text Box 33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8" name="Text Box 33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59" name="Text Box 33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0" name="Text Box 33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1" name="Text Box 33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2" name="Text Box 33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3" name="Text Box 33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4" name="Text Box 33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5" name="Text Box 33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6" name="Text Box 33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7" name="Text Box 33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8" name="Text Box 33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69" name="Text Box 33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0" name="Text Box 33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1" name="Text Box 33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2" name="Text Box 33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3" name="Text Box 33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4" name="Text Box 33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5" name="Text Box 33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6" name="Text Box 33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7" name="Text Box 33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8" name="Text Box 33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79" name="Text Box 33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0" name="Text Box 33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1" name="Text Box 33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2" name="Text Box 33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3" name="Text Box 33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4" name="Text Box 33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5" name="Text Box 33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6" name="Text Box 33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7" name="Text Box 33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8" name="Text Box 33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89" name="Text Box 33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0" name="Text Box 33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1" name="Text Box 33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2" name="Text Box 33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3" name="Text Box 33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4" name="Text Box 33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5" name="Text Box 33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6" name="Text Box 33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7" name="Text Box 33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8" name="Text Box 33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899" name="Text Box 33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0" name="Text Box 33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1" name="Text Box 33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2" name="Text Box 33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3" name="Text Box 33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4" name="Text Box 33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5" name="Text Box 33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6" name="Text Box 33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7" name="Text Box 33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8" name="Text Box 33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09" name="Text Box 33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0" name="Text Box 33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1" name="Text Box 33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2" name="Text Box 33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3" name="Text Box 33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4" name="Text Box 33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5" name="Text Box 33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6" name="Text Box 33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7" name="Text Box 33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8" name="Text Box 33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19" name="Text Box 33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0" name="Text Box 33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1" name="Text Box 33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2" name="Text Box 33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3" name="Text Box 33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4" name="Text Box 33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5" name="Text Box 33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6" name="Text Box 33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7" name="Text Box 33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8" name="Text Box 33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29" name="Text Box 33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0" name="Text Box 33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1" name="Text Box 33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2" name="Text Box 33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3" name="Text Box 33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4" name="Text Box 33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5" name="Text Box 33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6" name="Text Box 33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7" name="Text Box 33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8" name="Text Box 33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39" name="Text Box 33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0" name="Text Box 33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1" name="Text Box 33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2" name="Text Box 33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3" name="Text Box 33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4" name="Text Box 33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5" name="Text Box 33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6" name="Text Box 33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7" name="Text Box 33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8" name="Text Box 33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49" name="Text Box 33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0" name="Text Box 33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1" name="Text Box 34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2" name="Text Box 34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3" name="Text Box 34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4" name="Text Box 34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5" name="Text Box 34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6" name="Text Box 34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7" name="Text Box 34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8" name="Text Box 34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59" name="Text Box 34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0" name="Text Box 34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1" name="Text Box 34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2" name="Text Box 34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3" name="Text Box 34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4" name="Text Box 34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5" name="Text Box 34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6" name="Text Box 34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7" name="Text Box 34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8" name="Text Box 34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69" name="Text Box 34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0" name="Text Box 34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1" name="Text Box 34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2" name="Text Box 34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3" name="Text Box 34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4" name="Text Box 34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5" name="Text Box 34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6" name="Text Box 34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7" name="Text Box 34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8" name="Text Box 34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79" name="Text Box 34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0" name="Text Box 34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1" name="Text Box 34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2" name="Text Box 34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3" name="Text Box 34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4" name="Text Box 34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5" name="Text Box 34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6" name="Text Box 34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7" name="Text Box 34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8" name="Text Box 34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89" name="Text Box 34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0" name="Text Box 34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1" name="Text Box 34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2" name="Text Box 34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3" name="Text Box 34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4" name="Text Box 34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5" name="Text Box 34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6" name="Text Box 34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7" name="Text Box 34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8" name="Text Box 34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6999" name="Text Box 34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0" name="Text Box 34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1" name="Text Box 34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2" name="Text Box 34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3" name="Text Box 34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4" name="Text Box 34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5" name="Text Box 34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6" name="Text Box 34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7" name="Text Box 34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8" name="Text Box 34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09" name="Text Box 34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0" name="Text Box 34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1" name="Text Box 34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2" name="Text Box 34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3" name="Text Box 34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4" name="Text Box 34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5" name="Text Box 34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6" name="Text Box 34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7" name="Text Box 34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8" name="Text Box 34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19" name="Text Box 34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0" name="Text Box 34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1" name="Text Box 34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2" name="Text Box 34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3" name="Text Box 34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4" name="Text Box 34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5" name="Text Box 34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6" name="Text Box 34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7" name="Text Box 34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8" name="Text Box 34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29" name="Text Box 34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0" name="Text Box 34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1" name="Text Box 34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2" name="Text Box 34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3" name="Text Box 34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4" name="Text Box 34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5" name="Text Box 34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6" name="Text Box 34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7" name="Text Box 34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8" name="Text Box 34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39" name="Text Box 34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0" name="Text Box 34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1" name="Text Box 34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2" name="Text Box 34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3" name="Text Box 34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4" name="Text Box 34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5" name="Text Box 34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6" name="Text Box 34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7" name="Text Box 34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8" name="Text Box 34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49" name="Text Box 34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0" name="Text Box 34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1" name="Text Box 35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2" name="Text Box 35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3" name="Text Box 35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4" name="Text Box 35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5" name="Text Box 35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6" name="Text Box 35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7" name="Text Box 35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8" name="Text Box 35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59" name="Text Box 35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0" name="Text Box 35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1" name="Text Box 35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2" name="Text Box 35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3" name="Text Box 35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4" name="Text Box 35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5" name="Text Box 35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6" name="Text Box 35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7" name="Text Box 35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8" name="Text Box 35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69" name="Text Box 35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0" name="Text Box 35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1" name="Text Box 35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2" name="Text Box 35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3" name="Text Box 35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4" name="Text Box 35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5" name="Text Box 35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6" name="Text Box 35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7" name="Text Box 35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8" name="Text Box 35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79" name="Text Box 35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0" name="Text Box 35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1" name="Text Box 35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2" name="Text Box 35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3" name="Text Box 35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4" name="Text Box 35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5" name="Text Box 35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6" name="Text Box 35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7" name="Text Box 35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8" name="Text Box 35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89" name="Text Box 35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0" name="Text Box 35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1" name="Text Box 35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2" name="Text Box 35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3" name="Text Box 35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4" name="Text Box 35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5" name="Text Box 35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6" name="Text Box 35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7" name="Text Box 35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8" name="Text Box 35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099" name="Text Box 35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0" name="Text Box 35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1" name="Text Box 35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2" name="Text Box 35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3" name="Text Box 35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4" name="Text Box 35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5" name="Text Box 35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6" name="Text Box 35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7" name="Text Box 35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8" name="Text Box 35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09" name="Text Box 35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0" name="Text Box 35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1" name="Text Box 35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2" name="Text Box 35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3" name="Text Box 35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4" name="Text Box 35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5" name="Text Box 35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6" name="Text Box 35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7" name="Text Box 35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8" name="Text Box 35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19" name="Text Box 35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0" name="Text Box 35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1" name="Text Box 35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2" name="Text Box 35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3" name="Text Box 35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4" name="Text Box 35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5" name="Text Box 35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6" name="Text Box 35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7" name="Text Box 35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8" name="Text Box 35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29" name="Text Box 35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0" name="Text Box 35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1" name="Text Box 35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2" name="Text Box 35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3" name="Text Box 35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4" name="Text Box 35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5" name="Text Box 35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6" name="Text Box 35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7" name="Text Box 35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8" name="Text Box 35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39" name="Text Box 35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0" name="Text Box 35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1" name="Text Box 35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2" name="Text Box 35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3" name="Text Box 35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4" name="Text Box 35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5" name="Text Box 35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6" name="Text Box 35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7" name="Text Box 35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8" name="Text Box 35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49" name="Text Box 35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0" name="Text Box 35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1" name="Text Box 36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2" name="Text Box 36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3" name="Text Box 36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4" name="Text Box 36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5" name="Text Box 36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6" name="Text Box 36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7" name="Text Box 36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8" name="Text Box 36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59" name="Text Box 36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0" name="Text Box 36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1" name="Text Box 36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2" name="Text Box 36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3" name="Text Box 36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4" name="Text Box 36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5" name="Text Box 36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6" name="Text Box 36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7" name="Text Box 36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8" name="Text Box 36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69" name="Text Box 36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0" name="Text Box 36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1" name="Text Box 36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2" name="Text Box 36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3" name="Text Box 36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4" name="Text Box 36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5" name="Text Box 36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6" name="Text Box 36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7" name="Text Box 36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8" name="Text Box 36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79" name="Text Box 36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0" name="Text Box 36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1" name="Text Box 36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2" name="Text Box 36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3" name="Text Box 36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4" name="Text Box 36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5" name="Text Box 36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6" name="Text Box 36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7" name="Text Box 36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8" name="Text Box 36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89" name="Text Box 36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0" name="Text Box 36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1" name="Text Box 36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2" name="Text Box 36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3" name="Text Box 36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4" name="Text Box 36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5" name="Text Box 36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6" name="Text Box 36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7" name="Text Box 36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8" name="Text Box 36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199" name="Text Box 36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0" name="Text Box 36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1" name="Text Box 36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2" name="Text Box 36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3" name="Text Box 36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4" name="Text Box 36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5" name="Text Box 36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6" name="Text Box 36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7" name="Text Box 36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8" name="Text Box 36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09" name="Text Box 36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0" name="Text Box 36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1" name="Text Box 36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2" name="Text Box 36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3" name="Text Box 36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4" name="Text Box 36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5" name="Text Box 36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6" name="Text Box 36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7" name="Text Box 36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8" name="Text Box 36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19" name="Text Box 36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0" name="Text Box 36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1" name="Text Box 36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2" name="Text Box 36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3" name="Text Box 36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4" name="Text Box 36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5" name="Text Box 36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6" name="Text Box 36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7" name="Text Box 36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8" name="Text Box 36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29" name="Text Box 36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0" name="Text Box 36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1" name="Text Box 36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2" name="Text Box 36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3" name="Text Box 36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4" name="Text Box 36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5" name="Text Box 36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6" name="Text Box 36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7" name="Text Box 36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8" name="Text Box 36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39" name="Text Box 36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0" name="Text Box 36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1" name="Text Box 36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2" name="Text Box 36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3" name="Text Box 36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4" name="Text Box 36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5" name="Text Box 36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6" name="Text Box 36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7" name="Text Box 36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8" name="Text Box 36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49" name="Text Box 36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0" name="Text Box 36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1" name="Text Box 37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2" name="Text Box 37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3" name="Text Box 37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4" name="Text Box 37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5" name="Text Box 37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6" name="Text Box 37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7" name="Text Box 37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8" name="Text Box 37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59" name="Text Box 37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0" name="Text Box 37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1" name="Text Box 37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2" name="Text Box 37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3" name="Text Box 37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4" name="Text Box 37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5" name="Text Box 37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6" name="Text Box 37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7" name="Text Box 37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8" name="Text Box 37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69" name="Text Box 37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0" name="Text Box 37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1" name="Text Box 37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2" name="Text Box 37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3" name="Text Box 37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4" name="Text Box 37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5" name="Text Box 37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6" name="Text Box 37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7" name="Text Box 37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8" name="Text Box 37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79" name="Text Box 37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0" name="Text Box 37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1" name="Text Box 37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2" name="Text Box 37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3" name="Text Box 37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4" name="Text Box 37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5" name="Text Box 37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6" name="Text Box 37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7" name="Text Box 37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8" name="Text Box 37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89" name="Text Box 37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0" name="Text Box 37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1" name="Text Box 37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2" name="Text Box 37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3" name="Text Box 37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4" name="Text Box 37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5" name="Text Box 37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6" name="Text Box 37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7" name="Text Box 37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8" name="Text Box 37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299" name="Text Box 37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0" name="Text Box 37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1" name="Text Box 37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2" name="Text Box 37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3" name="Text Box 37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4" name="Text Box 37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5" name="Text Box 37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6" name="Text Box 37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7" name="Text Box 37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8" name="Text Box 37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09" name="Text Box 37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0" name="Text Box 37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1" name="Text Box 37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2" name="Text Box 37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3" name="Text Box 37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4" name="Text Box 37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5" name="Text Box 37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6" name="Text Box 37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7" name="Text Box 37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8" name="Text Box 37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19" name="Text Box 37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0" name="Text Box 37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1" name="Text Box 37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2" name="Text Box 37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3" name="Text Box 37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4" name="Text Box 37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5" name="Text Box 37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6" name="Text Box 37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7" name="Text Box 37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8" name="Text Box 37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29" name="Text Box 37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0" name="Text Box 37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1" name="Text Box 37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2" name="Text Box 37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3" name="Text Box 37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4" name="Text Box 37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5" name="Text Box 37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6" name="Text Box 37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7" name="Text Box 37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8" name="Text Box 37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39" name="Text Box 37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0" name="Text Box 37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1" name="Text Box 37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2" name="Text Box 37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3" name="Text Box 37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4" name="Text Box 37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5" name="Text Box 37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6" name="Text Box 37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7" name="Text Box 37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8" name="Text Box 37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49" name="Text Box 37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0" name="Text Box 37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1" name="Text Box 38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2" name="Text Box 38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3" name="Text Box 38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4" name="Text Box 38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5" name="Text Box 38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6" name="Text Box 38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7" name="Text Box 38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8" name="Text Box 38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59" name="Text Box 38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0" name="Text Box 38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1" name="Text Box 38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2" name="Text Box 38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3" name="Text Box 38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4" name="Text Box 38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5" name="Text Box 38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6" name="Text Box 38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7" name="Text Box 38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8" name="Text Box 38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69" name="Text Box 38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0" name="Text Box 38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1" name="Text Box 38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2" name="Text Box 38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3" name="Text Box 38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4" name="Text Box 38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5" name="Text Box 38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6" name="Text Box 38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7" name="Text Box 38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8" name="Text Box 38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79" name="Text Box 38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0" name="Text Box 38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1" name="Text Box 38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2" name="Text Box 38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3" name="Text Box 38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4" name="Text Box 38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5" name="Text Box 38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6" name="Text Box 38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7" name="Text Box 38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8" name="Text Box 38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89" name="Text Box 38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0" name="Text Box 38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1" name="Text Box 38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2" name="Text Box 38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3" name="Text Box 38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4" name="Text Box 38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5" name="Text Box 38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6" name="Text Box 38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7" name="Text Box 38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8" name="Text Box 38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399" name="Text Box 38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0" name="Text Box 38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1" name="Text Box 38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2" name="Text Box 38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3" name="Text Box 38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4" name="Text Box 38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5" name="Text Box 38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6" name="Text Box 38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7" name="Text Box 38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8" name="Text Box 38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09" name="Text Box 38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0" name="Text Box 38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1" name="Text Box 38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2" name="Text Box 38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3" name="Text Box 38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4" name="Text Box 38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5" name="Text Box 38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6" name="Text Box 38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7" name="Text Box 38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8" name="Text Box 38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19" name="Text Box 38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0" name="Text Box 38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1" name="Text Box 38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2" name="Text Box 38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3" name="Text Box 38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4" name="Text Box 38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5" name="Text Box 38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6" name="Text Box 38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7" name="Text Box 38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8" name="Text Box 38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29" name="Text Box 38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0" name="Text Box 38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1" name="Text Box 38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2" name="Text Box 38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3" name="Text Box 38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4" name="Text Box 38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5" name="Text Box 38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6" name="Text Box 38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7" name="Text Box 38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8" name="Text Box 38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39" name="Text Box 38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0" name="Text Box 38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1" name="Text Box 38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2" name="Text Box 38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3" name="Text Box 38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4" name="Text Box 38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5" name="Text Box 38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6" name="Text Box 38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7" name="Text Box 38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8" name="Text Box 38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49" name="Text Box 38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0" name="Text Box 38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1" name="Text Box 39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2" name="Text Box 39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3" name="Text Box 39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4" name="Text Box 39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5" name="Text Box 39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6" name="Text Box 39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7" name="Text Box 39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8" name="Text Box 39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59" name="Text Box 39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0" name="Text Box 39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1" name="Text Box 39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2" name="Text Box 39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3" name="Text Box 39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4" name="Text Box 39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5" name="Text Box 39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6" name="Text Box 39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7" name="Text Box 39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8" name="Text Box 39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69" name="Text Box 39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0" name="Text Box 39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1" name="Text Box 39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2" name="Text Box 39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3" name="Text Box 39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4" name="Text Box 39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5" name="Text Box 39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6" name="Text Box 39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7" name="Text Box 39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8" name="Text Box 39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79" name="Text Box 39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0" name="Text Box 39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1" name="Text Box 39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2" name="Text Box 39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3" name="Text Box 39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4" name="Text Box 39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5" name="Text Box 39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6" name="Text Box 39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7" name="Text Box 39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8" name="Text Box 39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89" name="Text Box 39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0" name="Text Box 39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1" name="Text Box 39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2" name="Text Box 39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3" name="Text Box 39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4" name="Text Box 39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5" name="Text Box 39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6" name="Text Box 39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7" name="Text Box 39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8" name="Text Box 39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499" name="Text Box 39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0" name="Text Box 39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1" name="Text Box 39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2" name="Text Box 39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3" name="Text Box 39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4" name="Text Box 39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5" name="Text Box 39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6" name="Text Box 39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7" name="Text Box 39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8" name="Text Box 39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09" name="Text Box 39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0" name="Text Box 39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1" name="Text Box 39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2" name="Text Box 39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3" name="Text Box 39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4" name="Text Box 39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5" name="Text Box 39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6" name="Text Box 39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7" name="Text Box 39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8" name="Text Box 39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19" name="Text Box 39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0" name="Text Box 39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1" name="Text Box 39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2" name="Text Box 39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3" name="Text Box 39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4" name="Text Box 39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5" name="Text Box 39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6" name="Text Box 39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7" name="Text Box 39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8" name="Text Box 39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29" name="Text Box 39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0" name="Text Box 39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1" name="Text Box 39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2" name="Text Box 39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3" name="Text Box 39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4" name="Text Box 39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5" name="Text Box 39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6" name="Text Box 39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7" name="Text Box 39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8" name="Text Box 39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39" name="Text Box 39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0" name="Text Box 39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1" name="Text Box 39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2" name="Text Box 39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3" name="Text Box 39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4" name="Text Box 39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5" name="Text Box 39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6" name="Text Box 39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7" name="Text Box 39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8" name="Text Box 39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49" name="Text Box 39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0" name="Text Box 39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1" name="Text Box 40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2" name="Text Box 40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3" name="Text Box 40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4" name="Text Box 40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5" name="Text Box 40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6" name="Text Box 40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7" name="Text Box 40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8" name="Text Box 40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59" name="Text Box 40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0" name="Text Box 40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1" name="Text Box 40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2" name="Text Box 40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3" name="Text Box 40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4" name="Text Box 40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5" name="Text Box 40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6" name="Text Box 40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7" name="Text Box 40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8" name="Text Box 40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69" name="Text Box 40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0" name="Text Box 40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1" name="Text Box 40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2" name="Text Box 40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3" name="Text Box 40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4" name="Text Box 40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5" name="Text Box 40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6" name="Text Box 40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7" name="Text Box 40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8" name="Text Box 40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79" name="Text Box 40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0" name="Text Box 40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1" name="Text Box 40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2" name="Text Box 40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3" name="Text Box 40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4" name="Text Box 40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5" name="Text Box 40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6" name="Text Box 40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7" name="Text Box 40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8" name="Text Box 40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89" name="Text Box 40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0" name="Text Box 40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1" name="Text Box 40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2" name="Text Box 40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3" name="Text Box 40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4" name="Text Box 40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5" name="Text Box 40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6" name="Text Box 40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7" name="Text Box 40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8" name="Text Box 40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599" name="Text Box 40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0" name="Text Box 40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1" name="Text Box 40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2" name="Text Box 40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3" name="Text Box 40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4" name="Text Box 40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5" name="Text Box 40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6" name="Text Box 40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7" name="Text Box 40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8" name="Text Box 40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09" name="Text Box 40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0" name="Text Box 40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1" name="Text Box 40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2" name="Text Box 40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3" name="Text Box 40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4" name="Text Box 40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5" name="Text Box 40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6" name="Text Box 40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7" name="Text Box 40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8" name="Text Box 40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19" name="Text Box 40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0" name="Text Box 40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1" name="Text Box 40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2" name="Text Box 40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3" name="Text Box 40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4" name="Text Box 40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5" name="Text Box 40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6" name="Text Box 40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7" name="Text Box 40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8" name="Text Box 40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29" name="Text Box 40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0" name="Text Box 40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1" name="Text Box 40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2" name="Text Box 40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3" name="Text Box 40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4" name="Text Box 40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5" name="Text Box 40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6" name="Text Box 40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7" name="Text Box 40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8" name="Text Box 40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39" name="Text Box 40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0" name="Text Box 40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1" name="Text Box 40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2" name="Text Box 40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3" name="Text Box 40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4" name="Text Box 40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5" name="Text Box 40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6" name="Text Box 40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7" name="Text Box 40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8" name="Text Box 40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49" name="Text Box 40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0" name="Text Box 40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1" name="Text Box 41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2" name="Text Box 41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3" name="Text Box 41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4" name="Text Box 41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5" name="Text Box 41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6" name="Text Box 41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7" name="Text Box 41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8" name="Text Box 41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59" name="Text Box 41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0" name="Text Box 41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1" name="Text Box 41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2" name="Text Box 41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3" name="Text Box 41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4" name="Text Box 41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5" name="Text Box 41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6" name="Text Box 41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7" name="Text Box 41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8" name="Text Box 41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69" name="Text Box 41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0" name="Text Box 41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1" name="Text Box 41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2" name="Text Box 41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3" name="Text Box 41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4" name="Text Box 41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5" name="Text Box 41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6" name="Text Box 41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7" name="Text Box 41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8" name="Text Box 41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79" name="Text Box 41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0" name="Text Box 41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1" name="Text Box 41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2" name="Text Box 41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3" name="Text Box 41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4" name="Text Box 41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5" name="Text Box 41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6" name="Text Box 41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7" name="Text Box 41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8" name="Text Box 41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89" name="Text Box 41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0" name="Text Box 41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1" name="Text Box 41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2" name="Text Box 41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3" name="Text Box 41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4" name="Text Box 41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5" name="Text Box 41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6" name="Text Box 41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7" name="Text Box 41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8" name="Text Box 41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699" name="Text Box 41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0" name="Text Box 41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1" name="Text Box 41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2" name="Text Box 41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3" name="Text Box 41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4" name="Text Box 41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5" name="Text Box 41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6" name="Text Box 41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7" name="Text Box 41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8" name="Text Box 41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09" name="Text Box 41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0" name="Text Box 41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1" name="Text Box 41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2" name="Text Box 41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3" name="Text Box 41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4" name="Text Box 41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5" name="Text Box 41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6" name="Text Box 41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7" name="Text Box 41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8" name="Text Box 41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19" name="Text Box 41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0" name="Text Box 41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1" name="Text Box 41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2" name="Text Box 41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3" name="Text Box 41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4" name="Text Box 41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5" name="Text Box 41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6" name="Text Box 41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7" name="Text Box 41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8" name="Text Box 41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29" name="Text Box 41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0" name="Text Box 41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1" name="Text Box 41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2" name="Text Box 41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3" name="Text Box 41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4" name="Text Box 41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5" name="Text Box 41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6" name="Text Box 41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7" name="Text Box 41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8" name="Text Box 41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39" name="Text Box 41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0" name="Text Box 41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1" name="Text Box 41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2" name="Text Box 41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3" name="Text Box 41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4" name="Text Box 41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5" name="Text Box 41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6" name="Text Box 41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7" name="Text Box 41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8" name="Text Box 41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49" name="Text Box 41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0" name="Text Box 41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1" name="Text Box 42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2" name="Text Box 42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3" name="Text Box 42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4" name="Text Box 42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5" name="Text Box 42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6" name="Text Box 42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7" name="Text Box 42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8" name="Text Box 42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59" name="Text Box 42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0" name="Text Box 42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1" name="Text Box 42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2" name="Text Box 42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3" name="Text Box 42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4" name="Text Box 42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5" name="Text Box 42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6" name="Text Box 42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7" name="Text Box 42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8" name="Text Box 42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69" name="Text Box 42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0" name="Text Box 42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1" name="Text Box 42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2" name="Text Box 42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3" name="Text Box 42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4" name="Text Box 42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5" name="Text Box 42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6" name="Text Box 42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7" name="Text Box 42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8" name="Text Box 42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79" name="Text Box 42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0" name="Text Box 42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1" name="Text Box 42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2" name="Text Box 42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3" name="Text Box 42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4" name="Text Box 42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5" name="Text Box 42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6" name="Text Box 42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7" name="Text Box 42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8" name="Text Box 42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89" name="Text Box 42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0" name="Text Box 42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1" name="Text Box 42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2" name="Text Box 42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3" name="Text Box 42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4" name="Text Box 42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5" name="Text Box 42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6" name="Text Box 42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7" name="Text Box 42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8" name="Text Box 42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799" name="Text Box 42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0" name="Text Box 42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1" name="Text Box 42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2" name="Text Box 42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3" name="Text Box 42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4" name="Text Box 42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5" name="Text Box 42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6" name="Text Box 42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7" name="Text Box 42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8" name="Text Box 42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09" name="Text Box 42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0" name="Text Box 42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1" name="Text Box 42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2" name="Text Box 42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3" name="Text Box 42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4" name="Text Box 42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5" name="Text Box 42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6" name="Text Box 42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7" name="Text Box 42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8" name="Text Box 42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19" name="Text Box 42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0" name="Text Box 42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1" name="Text Box 42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2" name="Text Box 42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3" name="Text Box 42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4" name="Text Box 42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5" name="Text Box 42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6" name="Text Box 42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7" name="Text Box 42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8" name="Text Box 42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29" name="Text Box 42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0" name="Text Box 42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1" name="Text Box 42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2" name="Text Box 42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3" name="Text Box 42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4" name="Text Box 42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5" name="Text Box 42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6" name="Text Box 42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7" name="Text Box 42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8" name="Text Box 42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39" name="Text Box 42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0" name="Text Box 42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1" name="Text Box 42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2" name="Text Box 42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3" name="Text Box 42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4" name="Text Box 42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5" name="Text Box 42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6" name="Text Box 42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7" name="Text Box 42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8" name="Text Box 42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49" name="Text Box 42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0" name="Text Box 42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1" name="Text Box 43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2" name="Text Box 43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3" name="Text Box 43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4" name="Text Box 43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5" name="Text Box 43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6" name="Text Box 43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7" name="Text Box 43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8" name="Text Box 43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59" name="Text Box 43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0" name="Text Box 43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1" name="Text Box 43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2" name="Text Box 43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3" name="Text Box 43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4" name="Text Box 43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5" name="Text Box 43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6" name="Text Box 43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7" name="Text Box 43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8" name="Text Box 43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69" name="Text Box 43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0" name="Text Box 43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1" name="Text Box 43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2" name="Text Box 43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3" name="Text Box 43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4" name="Text Box 43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5" name="Text Box 43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6" name="Text Box 43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7" name="Text Box 43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8" name="Text Box 43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79" name="Text Box 43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0" name="Text Box 43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1" name="Text Box 43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2" name="Text Box 43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3" name="Text Box 43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4" name="Text Box 43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5" name="Text Box 43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6" name="Text Box 43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7" name="Text Box 43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8" name="Text Box 43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89" name="Text Box 43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0" name="Text Box 43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1" name="Text Box 43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2" name="Text Box 43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3" name="Text Box 43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4" name="Text Box 43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5" name="Text Box 43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6" name="Text Box 43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7" name="Text Box 43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8" name="Text Box 43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899" name="Text Box 43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0" name="Text Box 43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1" name="Text Box 43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2" name="Text Box 43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3" name="Text Box 43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4" name="Text Box 43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5" name="Text Box 43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6" name="Text Box 43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7" name="Text Box 43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8" name="Text Box 43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09" name="Text Box 43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0" name="Text Box 43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1" name="Text Box 43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2" name="Text Box 43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3" name="Text Box 43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4" name="Text Box 43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5" name="Text Box 43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6" name="Text Box 43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7" name="Text Box 43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8" name="Text Box 43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19" name="Text Box 43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0" name="Text Box 43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1" name="Text Box 43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2" name="Text Box 43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3" name="Text Box 43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4" name="Text Box 43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5" name="Text Box 43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6" name="Text Box 43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7" name="Text Box 43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8" name="Text Box 43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29" name="Text Box 43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0" name="Text Box 43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1" name="Text Box 43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2" name="Text Box 43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3" name="Text Box 43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4" name="Text Box 43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5" name="Text Box 43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6" name="Text Box 43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7" name="Text Box 43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8" name="Text Box 43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39" name="Text Box 43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0" name="Text Box 43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1" name="Text Box 43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2" name="Text Box 43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3" name="Text Box 43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4" name="Text Box 43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5" name="Text Box 43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6" name="Text Box 43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7" name="Text Box 43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8" name="Text Box 43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49" name="Text Box 43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0" name="Text Box 43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1" name="Text Box 44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2" name="Text Box 44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3" name="Text Box 44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4" name="Text Box 44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5" name="Text Box 44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6" name="Text Box 44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7" name="Text Box 44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8" name="Text Box 44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59" name="Text Box 44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0" name="Text Box 44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1" name="Text Box 44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2" name="Text Box 44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3" name="Text Box 44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4" name="Text Box 44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5" name="Text Box 44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6" name="Text Box 44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7" name="Text Box 44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8" name="Text Box 44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69" name="Text Box 44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0" name="Text Box 44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1" name="Text Box 44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2" name="Text Box 44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3" name="Text Box 44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4" name="Text Box 44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5" name="Text Box 44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6" name="Text Box 44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7" name="Text Box 44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8" name="Text Box 44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79" name="Text Box 44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0" name="Text Box 44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1" name="Text Box 44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2" name="Text Box 44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3" name="Text Box 44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4" name="Text Box 44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5" name="Text Box 44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6" name="Text Box 44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7" name="Text Box 44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8" name="Text Box 44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89" name="Text Box 44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0" name="Text Box 44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1" name="Text Box 44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2" name="Text Box 44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3" name="Text Box 44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4" name="Text Box 44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5" name="Text Box 44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6" name="Text Box 44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7" name="Text Box 44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8" name="Text Box 44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7999" name="Text Box 44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0" name="Text Box 44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1" name="Text Box 44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2" name="Text Box 44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3" name="Text Box 44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4" name="Text Box 44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5" name="Text Box 44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6" name="Text Box 44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7" name="Text Box 44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8" name="Text Box 44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09" name="Text Box 44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0" name="Text Box 44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1" name="Text Box 44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2" name="Text Box 44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3" name="Text Box 44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4" name="Text Box 44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5" name="Text Box 44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6" name="Text Box 44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7" name="Text Box 44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8" name="Text Box 44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19" name="Text Box 44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0" name="Text Box 44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1" name="Text Box 44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2" name="Text Box 44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3" name="Text Box 44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4" name="Text Box 44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5" name="Text Box 44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6" name="Text Box 44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7" name="Text Box 44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8" name="Text Box 44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29" name="Text Box 44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0" name="Text Box 44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1" name="Text Box 44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2" name="Text Box 44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3" name="Text Box 44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4" name="Text Box 44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5" name="Text Box 44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6" name="Text Box 44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7" name="Text Box 44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8" name="Text Box 44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39" name="Text Box 44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0" name="Text Box 44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1" name="Text Box 44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2" name="Text Box 44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3" name="Text Box 44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4" name="Text Box 44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5" name="Text Box 44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6" name="Text Box 44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7" name="Text Box 44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8" name="Text Box 44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49" name="Text Box 44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0" name="Text Box 44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1" name="Text Box 45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2" name="Text Box 45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3" name="Text Box 45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4" name="Text Box 45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5" name="Text Box 45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6" name="Text Box 45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7" name="Text Box 45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8" name="Text Box 45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59" name="Text Box 45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0" name="Text Box 45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1" name="Text Box 45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2" name="Text Box 45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3" name="Text Box 45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4" name="Text Box 45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5" name="Text Box 45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6" name="Text Box 45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7" name="Text Box 45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8" name="Text Box 45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69" name="Text Box 45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0" name="Text Box 45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1" name="Text Box 45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2" name="Text Box 45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3" name="Text Box 45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4" name="Text Box 45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5" name="Text Box 45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6" name="Text Box 45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7" name="Text Box 45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8" name="Text Box 45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79" name="Text Box 45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0" name="Text Box 45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1" name="Text Box 45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2" name="Text Box 45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3" name="Text Box 45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4" name="Text Box 45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5" name="Text Box 45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6" name="Text Box 45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7" name="Text Box 45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8" name="Text Box 45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89" name="Text Box 45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0" name="Text Box 45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1" name="Text Box 45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2" name="Text Box 45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3" name="Text Box 45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4" name="Text Box 45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5" name="Text Box 45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6" name="Text Box 45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7" name="Text Box 45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8" name="Text Box 45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099" name="Text Box 45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0" name="Text Box 45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1" name="Text Box 45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2" name="Text Box 45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3" name="Text Box 45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4" name="Text Box 45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5" name="Text Box 45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6" name="Text Box 45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7" name="Text Box 45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8" name="Text Box 45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09" name="Text Box 45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0" name="Text Box 45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1" name="Text Box 45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2" name="Text Box 45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3" name="Text Box 45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4" name="Text Box 45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5" name="Text Box 45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6" name="Text Box 45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7" name="Text Box 45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8" name="Text Box 45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19" name="Text Box 45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0" name="Text Box 45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1" name="Text Box 45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2" name="Text Box 45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3" name="Text Box 45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4" name="Text Box 45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5" name="Text Box 45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6" name="Text Box 45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7" name="Text Box 45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8" name="Text Box 45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29" name="Text Box 45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0" name="Text Box 45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1" name="Text Box 45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2" name="Text Box 45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3" name="Text Box 45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4" name="Text Box 45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5" name="Text Box 45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6" name="Text Box 45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7" name="Text Box 45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8" name="Text Box 45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39" name="Text Box 45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0" name="Text Box 45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1" name="Text Box 45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2" name="Text Box 45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3" name="Text Box 45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4" name="Text Box 45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5" name="Text Box 45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6" name="Text Box 45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7" name="Text Box 45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8" name="Text Box 45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49" name="Text Box 45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0" name="Text Box 45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1" name="Text Box 46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2" name="Text Box 46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3" name="Text Box 46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4" name="Text Box 46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5" name="Text Box 46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6" name="Text Box 46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7" name="Text Box 46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8" name="Text Box 46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59" name="Text Box 46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0" name="Text Box 46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1" name="Text Box 46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2" name="Text Box 46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3" name="Text Box 46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4" name="Text Box 46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5" name="Text Box 46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6" name="Text Box 46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7" name="Text Box 46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8" name="Text Box 46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69" name="Text Box 46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0" name="Text Box 46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1" name="Text Box 46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2" name="Text Box 46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3" name="Text Box 46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4" name="Text Box 46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5" name="Text Box 46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6" name="Text Box 46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7" name="Text Box 46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8" name="Text Box 46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79" name="Text Box 46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0" name="Text Box 46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1" name="Text Box 46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2" name="Text Box 46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3" name="Text Box 46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4" name="Text Box 46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5" name="Text Box 46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6" name="Text Box 46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7" name="Text Box 46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8" name="Text Box 46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89" name="Text Box 46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0" name="Text Box 46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1" name="Text Box 46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2" name="Text Box 46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3" name="Text Box 46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4" name="Text Box 46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5" name="Text Box 46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6" name="Text Box 46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7" name="Text Box 46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8" name="Text Box 46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199" name="Text Box 46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0" name="Text Box 46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1" name="Text Box 46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2" name="Text Box 46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3" name="Text Box 46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4" name="Text Box 46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5" name="Text Box 46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6" name="Text Box 46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7" name="Text Box 46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8" name="Text Box 46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09" name="Text Box 46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0" name="Text Box 46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1" name="Text Box 46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2" name="Text Box 46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3" name="Text Box 46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4" name="Text Box 46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5" name="Text Box 46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6" name="Text Box 46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7" name="Text Box 46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8" name="Text Box 46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19" name="Text Box 46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0" name="Text Box 46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1" name="Text Box 46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2" name="Text Box 46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3" name="Text Box 46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4" name="Text Box 46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5" name="Text Box 46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6" name="Text Box 46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7" name="Text Box 46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8" name="Text Box 46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29" name="Text Box 46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0" name="Text Box 46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1" name="Text Box 46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2" name="Text Box 46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3" name="Text Box 46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4" name="Text Box 46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5" name="Text Box 46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6" name="Text Box 46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7" name="Text Box 46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8" name="Text Box 46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39" name="Text Box 46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0" name="Text Box 46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1" name="Text Box 46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2" name="Text Box 46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3" name="Text Box 46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4" name="Text Box 46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5" name="Text Box 46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6" name="Text Box 46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7" name="Text Box 46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8" name="Text Box 46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49" name="Text Box 46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0" name="Text Box 46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1" name="Text Box 47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2" name="Text Box 47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3" name="Text Box 47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4" name="Text Box 47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5" name="Text Box 47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6" name="Text Box 47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7" name="Text Box 47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8" name="Text Box 47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59" name="Text Box 47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0" name="Text Box 47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1" name="Text Box 47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2" name="Text Box 47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3" name="Text Box 47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4" name="Text Box 47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5" name="Text Box 47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6" name="Text Box 47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7" name="Text Box 47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8" name="Text Box 47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69" name="Text Box 47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0" name="Text Box 47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1" name="Text Box 47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2" name="Text Box 47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3" name="Text Box 47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4" name="Text Box 47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5" name="Text Box 47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6" name="Text Box 47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7" name="Text Box 47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8" name="Text Box 47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79" name="Text Box 47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0" name="Text Box 47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1" name="Text Box 47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2" name="Text Box 47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3" name="Text Box 47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4" name="Text Box 47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5" name="Text Box 47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6" name="Text Box 47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7" name="Text Box 47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8" name="Text Box 47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89" name="Text Box 47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0" name="Text Box 47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1" name="Text Box 47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2" name="Text Box 47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3" name="Text Box 47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4" name="Text Box 47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5" name="Text Box 47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6" name="Text Box 47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7" name="Text Box 47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8" name="Text Box 47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299" name="Text Box 47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0" name="Text Box 47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1" name="Text Box 47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2" name="Text Box 47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3" name="Text Box 47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4" name="Text Box 47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5" name="Text Box 47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6" name="Text Box 47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7" name="Text Box 47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8" name="Text Box 47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09" name="Text Box 47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0" name="Text Box 47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1" name="Text Box 47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2" name="Text Box 47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3" name="Text Box 47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4" name="Text Box 47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5" name="Text Box 47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6" name="Text Box 47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7" name="Text Box 47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8" name="Text Box 47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19" name="Text Box 47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0" name="Text Box 47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1" name="Text Box 47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2" name="Text Box 47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3" name="Text Box 47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4" name="Text Box 47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5" name="Text Box 47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6" name="Text Box 47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7" name="Text Box 47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8" name="Text Box 47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29" name="Text Box 47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0" name="Text Box 47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1" name="Text Box 47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2" name="Text Box 47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3" name="Text Box 47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4" name="Text Box 47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5" name="Text Box 47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6" name="Text Box 47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7" name="Text Box 47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8" name="Text Box 47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39" name="Text Box 47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0" name="Text Box 47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1" name="Text Box 47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2" name="Text Box 47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3" name="Text Box 47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4" name="Text Box 47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5" name="Text Box 47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6" name="Text Box 47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7" name="Text Box 47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8" name="Text Box 47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49" name="Text Box 47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0" name="Text Box 47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1" name="Text Box 48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2" name="Text Box 48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3" name="Text Box 48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4" name="Text Box 48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5" name="Text Box 48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6" name="Text Box 48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7" name="Text Box 48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8" name="Text Box 48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59" name="Text Box 48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0" name="Text Box 48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1" name="Text Box 48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2" name="Text Box 48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3" name="Text Box 48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4" name="Text Box 48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5" name="Text Box 48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6" name="Text Box 48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7" name="Text Box 48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8" name="Text Box 48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69" name="Text Box 48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0" name="Text Box 48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1" name="Text Box 48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2" name="Text Box 48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3" name="Text Box 48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4" name="Text Box 48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5" name="Text Box 48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6" name="Text Box 48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7" name="Text Box 48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8" name="Text Box 48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79" name="Text Box 48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0" name="Text Box 48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1" name="Text Box 48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2" name="Text Box 48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3" name="Text Box 48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4" name="Text Box 48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5" name="Text Box 48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6" name="Text Box 48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7" name="Text Box 48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8" name="Text Box 48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89" name="Text Box 48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0" name="Text Box 48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1" name="Text Box 48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2" name="Text Box 48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3" name="Text Box 48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4" name="Text Box 48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5" name="Text Box 48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6" name="Text Box 48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7" name="Text Box 48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8" name="Text Box 48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399" name="Text Box 48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0" name="Text Box 48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1" name="Text Box 48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2" name="Text Box 48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3" name="Text Box 48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4" name="Text Box 48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5" name="Text Box 48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6" name="Text Box 48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7" name="Text Box 48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8" name="Text Box 48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09" name="Text Box 48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0" name="Text Box 48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1" name="Text Box 48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2" name="Text Box 48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3" name="Text Box 48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4" name="Text Box 48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5" name="Text Box 48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6" name="Text Box 48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7" name="Text Box 48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8" name="Text Box 48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19" name="Text Box 48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0" name="Text Box 48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1" name="Text Box 48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2" name="Text Box 48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3" name="Text Box 48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4" name="Text Box 48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5" name="Text Box 48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6" name="Text Box 48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7" name="Text Box 48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8" name="Text Box 48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29" name="Text Box 48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0" name="Text Box 48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1" name="Text Box 48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2" name="Text Box 48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3" name="Text Box 48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4" name="Text Box 48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5" name="Text Box 48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6" name="Text Box 48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7" name="Text Box 48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8" name="Text Box 48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39" name="Text Box 48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0" name="Text Box 48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1" name="Text Box 48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2" name="Text Box 48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3" name="Text Box 48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4" name="Text Box 48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5" name="Text Box 48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6" name="Text Box 48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7" name="Text Box 48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8" name="Text Box 48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49" name="Text Box 48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0" name="Text Box 48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1" name="Text Box 49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2" name="Text Box 49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3" name="Text Box 49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4" name="Text Box 49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5" name="Text Box 49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6" name="Text Box 49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7" name="Text Box 49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8" name="Text Box 49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59" name="Text Box 49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0" name="Text Box 49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1" name="Text Box 49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2" name="Text Box 49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3" name="Text Box 49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4" name="Text Box 49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5" name="Text Box 49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6" name="Text Box 49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7" name="Text Box 49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8" name="Text Box 49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69" name="Text Box 49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0" name="Text Box 49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1" name="Text Box 49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2" name="Text Box 49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3" name="Text Box 49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4" name="Text Box 49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5" name="Text Box 49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6" name="Text Box 49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7" name="Text Box 49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8" name="Text Box 49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79" name="Text Box 49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0" name="Text Box 49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1" name="Text Box 49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2" name="Text Box 49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3" name="Text Box 49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4" name="Text Box 49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5" name="Text Box 49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6" name="Text Box 49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7" name="Text Box 49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8" name="Text Box 49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89" name="Text Box 49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0" name="Text Box 49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1" name="Text Box 49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2" name="Text Box 49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3" name="Text Box 49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4" name="Text Box 49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5" name="Text Box 49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6" name="Text Box 49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7" name="Text Box 49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8" name="Text Box 49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499" name="Text Box 49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0" name="Text Box 49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1" name="Text Box 49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2" name="Text Box 49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3" name="Text Box 49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4" name="Text Box 49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5" name="Text Box 49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6" name="Text Box 49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7" name="Text Box 49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8" name="Text Box 49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09" name="Text Box 49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0" name="Text Box 49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1" name="Text Box 49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2" name="Text Box 49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3" name="Text Box 49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4" name="Text Box 49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5" name="Text Box 49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6" name="Text Box 49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7" name="Text Box 49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8" name="Text Box 49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19" name="Text Box 49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0" name="Text Box 49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1" name="Text Box 49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2" name="Text Box 49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3" name="Text Box 49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4" name="Text Box 49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5" name="Text Box 49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6" name="Text Box 49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7" name="Text Box 49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8" name="Text Box 49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29" name="Text Box 49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0" name="Text Box 49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1" name="Text Box 49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2" name="Text Box 49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3" name="Text Box 49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4" name="Text Box 49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5" name="Text Box 49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6" name="Text Box 49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7" name="Text Box 49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8" name="Text Box 49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39" name="Text Box 49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0" name="Text Box 49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1" name="Text Box 49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2" name="Text Box 49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3" name="Text Box 49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4" name="Text Box 49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5" name="Text Box 49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6" name="Text Box 49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7" name="Text Box 49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8" name="Text Box 49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49" name="Text Box 49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0" name="Text Box 49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1" name="Text Box 50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2" name="Text Box 50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3" name="Text Box 50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4" name="Text Box 50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5" name="Text Box 50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6" name="Text Box 50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7" name="Text Box 50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8" name="Text Box 50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59" name="Text Box 50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0" name="Text Box 50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1" name="Text Box 50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2" name="Text Box 50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3" name="Text Box 50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4" name="Text Box 50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5" name="Text Box 50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6" name="Text Box 50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7" name="Text Box 50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8" name="Text Box 50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69" name="Text Box 50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0" name="Text Box 50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1" name="Text Box 50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2" name="Text Box 50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3" name="Text Box 50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4" name="Text Box 50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5" name="Text Box 50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6" name="Text Box 50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7" name="Text Box 50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8" name="Text Box 50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79" name="Text Box 50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0" name="Text Box 50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1" name="Text Box 50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2" name="Text Box 50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3" name="Text Box 50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4" name="Text Box 50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5" name="Text Box 50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6" name="Text Box 50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7" name="Text Box 50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8" name="Text Box 50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89" name="Text Box 50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0" name="Text Box 50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1" name="Text Box 50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2" name="Text Box 50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3" name="Text Box 50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4" name="Text Box 50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5" name="Text Box 50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6" name="Text Box 50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7" name="Text Box 50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8" name="Text Box 50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599" name="Text Box 50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0" name="Text Box 50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1" name="Text Box 50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2" name="Text Box 50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3" name="Text Box 50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4" name="Text Box 50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5" name="Text Box 50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6" name="Text Box 50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7" name="Text Box 50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8" name="Text Box 50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09" name="Text Box 50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0" name="Text Box 50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1" name="Text Box 50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2" name="Text Box 50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3" name="Text Box 50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4" name="Text Box 50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5" name="Text Box 50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6" name="Text Box 50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7" name="Text Box 50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8" name="Text Box 50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19" name="Text Box 50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0" name="Text Box 50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1" name="Text Box 50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2" name="Text Box 50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3" name="Text Box 50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4" name="Text Box 50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5" name="Text Box 50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6" name="Text Box 50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7" name="Text Box 50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8" name="Text Box 50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29" name="Text Box 50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0" name="Text Box 50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1" name="Text Box 50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2" name="Text Box 50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3" name="Text Box 50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4" name="Text Box 50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5" name="Text Box 50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6" name="Text Box 50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7" name="Text Box 50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8" name="Text Box 50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39" name="Text Box 50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0" name="Text Box 50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1" name="Text Box 50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2" name="Text Box 50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3" name="Text Box 50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4" name="Text Box 50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5" name="Text Box 50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6" name="Text Box 50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7" name="Text Box 50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8" name="Text Box 50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49" name="Text Box 50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0" name="Text Box 50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1" name="Text Box 51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2" name="Text Box 51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3" name="Text Box 51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4" name="Text Box 51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5" name="Text Box 51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6" name="Text Box 51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7" name="Text Box 51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8" name="Text Box 51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59" name="Text Box 51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0" name="Text Box 51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1" name="Text Box 51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2" name="Text Box 51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3" name="Text Box 51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4" name="Text Box 51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5" name="Text Box 51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6" name="Text Box 51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7" name="Text Box 51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8" name="Text Box 51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69" name="Text Box 51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0" name="Text Box 51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1" name="Text Box 51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2" name="Text Box 51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3" name="Text Box 51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4" name="Text Box 51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5" name="Text Box 51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6" name="Text Box 51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7" name="Text Box 51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8" name="Text Box 51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79" name="Text Box 51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0" name="Text Box 51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1" name="Text Box 51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2" name="Text Box 51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3" name="Text Box 51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4" name="Text Box 51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5" name="Text Box 51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6" name="Text Box 51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7" name="Text Box 51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8" name="Text Box 51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89" name="Text Box 51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0" name="Text Box 51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1" name="Text Box 51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2" name="Text Box 51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3" name="Text Box 51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4" name="Text Box 51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5" name="Text Box 51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6" name="Text Box 51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7" name="Text Box 51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8" name="Text Box 51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699" name="Text Box 51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0" name="Text Box 51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1" name="Text Box 51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2" name="Text Box 51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3" name="Text Box 51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4" name="Text Box 51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5" name="Text Box 51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6" name="Text Box 51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7" name="Text Box 51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8" name="Text Box 51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09" name="Text Box 51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0" name="Text Box 51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1" name="Text Box 51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2" name="Text Box 51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3" name="Text Box 51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4" name="Text Box 51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5" name="Text Box 51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6" name="Text Box 51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7" name="Text Box 51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8" name="Text Box 51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19" name="Text Box 51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0" name="Text Box 51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1" name="Text Box 51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2" name="Text Box 51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3" name="Text Box 51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4" name="Text Box 51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5" name="Text Box 51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6" name="Text Box 51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7" name="Text Box 51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8" name="Text Box 51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29" name="Text Box 51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0" name="Text Box 51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1" name="Text Box 51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2" name="Text Box 51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3" name="Text Box 51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4" name="Text Box 51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5" name="Text Box 51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6" name="Text Box 51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7" name="Text Box 51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8" name="Text Box 51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39" name="Text Box 51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0" name="Text Box 51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1" name="Text Box 51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2" name="Text Box 51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3" name="Text Box 51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4" name="Text Box 51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5" name="Text Box 51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6" name="Text Box 51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7" name="Text Box 51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8" name="Text Box 51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49" name="Text Box 51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0" name="Text Box 51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1" name="Text Box 52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2" name="Text Box 52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3" name="Text Box 52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4" name="Text Box 52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5" name="Text Box 52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6" name="Text Box 52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7" name="Text Box 52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8" name="Text Box 52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59" name="Text Box 52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0" name="Text Box 52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1" name="Text Box 52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2" name="Text Box 52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3" name="Text Box 52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4" name="Text Box 52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5" name="Text Box 52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6" name="Text Box 52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7" name="Text Box 52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8" name="Text Box 52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69" name="Text Box 52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0" name="Text Box 52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1" name="Text Box 52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2" name="Text Box 52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3" name="Text Box 52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4" name="Text Box 52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5" name="Text Box 52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6" name="Text Box 52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7" name="Text Box 52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8" name="Text Box 52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79" name="Text Box 52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0" name="Text Box 52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1" name="Text Box 52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2" name="Text Box 52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3" name="Text Box 52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4" name="Text Box 52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5" name="Text Box 52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6" name="Text Box 52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7" name="Text Box 52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8" name="Text Box 52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89" name="Text Box 52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0" name="Text Box 52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1" name="Text Box 52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2" name="Text Box 52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3" name="Text Box 52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4" name="Text Box 52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5" name="Text Box 52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6" name="Text Box 52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7" name="Text Box 52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8" name="Text Box 52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799" name="Text Box 52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0" name="Text Box 52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1" name="Text Box 52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2" name="Text Box 52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3" name="Text Box 52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4" name="Text Box 52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5" name="Text Box 52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6" name="Text Box 52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7" name="Text Box 52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8" name="Text Box 52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09" name="Text Box 52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0" name="Text Box 52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1" name="Text Box 52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2" name="Text Box 52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3" name="Text Box 52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4" name="Text Box 52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5" name="Text Box 52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6" name="Text Box 52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7" name="Text Box 52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8" name="Text Box 52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19" name="Text Box 52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0" name="Text Box 52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1" name="Text Box 52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2" name="Text Box 52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3" name="Text Box 52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4" name="Text Box 52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5" name="Text Box 52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6" name="Text Box 52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7" name="Text Box 52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8" name="Text Box 52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29" name="Text Box 52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0" name="Text Box 52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1" name="Text Box 52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2" name="Text Box 52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3" name="Text Box 52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4" name="Text Box 52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5" name="Text Box 52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6" name="Text Box 52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7" name="Text Box 52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8" name="Text Box 52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39" name="Text Box 52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0" name="Text Box 52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1" name="Text Box 52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2" name="Text Box 52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3" name="Text Box 52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4" name="Text Box 52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5" name="Text Box 52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6" name="Text Box 52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7" name="Text Box 52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8" name="Text Box 52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49" name="Text Box 52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0" name="Text Box 52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1" name="Text Box 53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2" name="Text Box 53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3" name="Text Box 53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4" name="Text Box 53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5" name="Text Box 53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6" name="Text Box 53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7" name="Text Box 53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8" name="Text Box 53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59" name="Text Box 53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0" name="Text Box 53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1" name="Text Box 53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2" name="Text Box 53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3" name="Text Box 53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4" name="Text Box 53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5" name="Text Box 53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6" name="Text Box 53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7" name="Text Box 53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8" name="Text Box 53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69" name="Text Box 53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0" name="Text Box 531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1" name="Text Box 532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2" name="Text Box 532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3" name="Text Box 532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4" name="Text Box 532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5" name="Text Box 532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6" name="Text Box 532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7" name="Text Box 532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8" name="Text Box 532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79" name="Text Box 532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0" name="Text Box 532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1" name="Text Box 533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2" name="Text Box 533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3" name="Text Box 533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4" name="Text Box 533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5" name="Text Box 533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6" name="Text Box 533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7" name="Text Box 533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8" name="Text Box 533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89" name="Text Box 533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0" name="Text Box 533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1" name="Text Box 534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2" name="Text Box 534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3" name="Text Box 534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4" name="Text Box 534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5" name="Text Box 534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6" name="Text Box 534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7" name="Text Box 534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8" name="Text Box 534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899" name="Text Box 534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0" name="Text Box 534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1" name="Text Box 535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2" name="Text Box 535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3" name="Text Box 535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4" name="Text Box 535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5" name="Text Box 535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6" name="Text Box 535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7" name="Text Box 535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8" name="Text Box 535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09" name="Text Box 535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0" name="Text Box 535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1" name="Text Box 536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2" name="Text Box 536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3" name="Text Box 536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4" name="Text Box 536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5" name="Text Box 536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6" name="Text Box 536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7" name="Text Box 536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8" name="Text Box 536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19" name="Text Box 536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0" name="Text Box 536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1" name="Text Box 537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2" name="Text Box 537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3" name="Text Box 537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4" name="Text Box 537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5" name="Text Box 537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6" name="Text Box 537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7" name="Text Box 537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8" name="Text Box 537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29" name="Text Box 537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0" name="Text Box 537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1" name="Text Box 538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2" name="Text Box 538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3" name="Text Box 538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4" name="Text Box 538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5" name="Text Box 538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6" name="Text Box 538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7" name="Text Box 538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8" name="Text Box 538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39" name="Text Box 538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0" name="Text Box 538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1" name="Text Box 539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2" name="Text Box 539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3" name="Text Box 539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4" name="Text Box 539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5" name="Text Box 539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6" name="Text Box 539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7" name="Text Box 539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8" name="Text Box 539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49" name="Text Box 539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0" name="Text Box 539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1" name="Text Box 540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2" name="Text Box 540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3" name="Text Box 540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4" name="Text Box 540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5" name="Text Box 540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6" name="Text Box 540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7" name="Text Box 540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8" name="Text Box 540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59" name="Text Box 540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0" name="Text Box 5409"/>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1" name="Text Box 5410"/>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2" name="Text Box 5411"/>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3" name="Text Box 5412"/>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4" name="Text Box 5413"/>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5" name="Text Box 5414"/>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6" name="Text Box 5415"/>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7" name="Text Box 5416"/>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8" name="Text Box 5417"/>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604</xdr:row>
      <xdr:rowOff>19051</xdr:rowOff>
    </xdr:to>
    <xdr:sp macro="" textlink="">
      <xdr:nvSpPr>
        <xdr:cNvPr id="8969" name="Text Box 5418"/>
        <xdr:cNvSpPr txBox="1">
          <a:spLocks noChangeArrowheads="1"/>
        </xdr:cNvSpPr>
      </xdr:nvSpPr>
      <xdr:spPr bwMode="auto">
        <a:xfrm>
          <a:off x="4686300" y="1146524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0" name="Text Box 5427"/>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1" name="Text Box 5428"/>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2" name="Text Box 5429"/>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3" name="Text Box 5430"/>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4" name="Text Box 5431"/>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5" name="Text Box 5432"/>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6" name="Text Box 5433"/>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7" name="Text Box 5434"/>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8" name="Text Box 5435"/>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79" name="Text Box 5436"/>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0" name="Text Box 5437"/>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1" name="Text Box 5438"/>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2" name="Text Box 5439"/>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3" name="Text Box 5440"/>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4" name="Text Box 5441"/>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5" name="Text Box 5442"/>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6" name="Text Box 5443"/>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7" name="Text Box 5444"/>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8" name="Text Box 5445"/>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89" name="Text Box 5446"/>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0" name="Text Box 5447"/>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1" name="Text Box 5448"/>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2" name="Text Box 5449"/>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3" name="Text Box 5450"/>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4" name="Text Box 5451"/>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5" name="Text Box 5452"/>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6" name="Text Box 5453"/>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7" name="Text Box 5454"/>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8" name="Text Box 5455"/>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8999" name="Text Box 5456"/>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0" name="Text Box 5457"/>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1" name="Text Box 5458"/>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2" name="Text Box 5459"/>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3" name="Text Box 5460"/>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4" name="Text Box 5461"/>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5" name="Text Box 5462"/>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6" name="Text Box 5463"/>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7" name="Text Box 5464"/>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8" name="Text Box 5465"/>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09" name="Text Box 5466"/>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10" name="Text Box 5467"/>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603</xdr:row>
      <xdr:rowOff>19049</xdr:rowOff>
    </xdr:to>
    <xdr:sp macro="" textlink="">
      <xdr:nvSpPr>
        <xdr:cNvPr id="9011" name="Text Box 5468"/>
        <xdr:cNvSpPr txBox="1">
          <a:spLocks noChangeArrowheads="1"/>
        </xdr:cNvSpPr>
      </xdr:nvSpPr>
      <xdr:spPr bwMode="auto">
        <a:xfrm>
          <a:off x="4686300" y="114461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2" name="Text Box 25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3" name="Text Box 25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4" name="Text Box 25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5" name="Text Box 25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6" name="Text Box 25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7" name="Text Box 25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8" name="Text Box 25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19" name="Text Box 25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0" name="Text Box 25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1" name="Text Box 25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2" name="Text Box 25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3" name="Text Box 25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4" name="Text Box 25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5" name="Text Box 25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6" name="Text Box 25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7" name="Text Box 26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8" name="Text Box 26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29" name="Text Box 26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0" name="Text Box 26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1" name="Text Box 26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2" name="Text Box 26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3" name="Text Box 26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4" name="Text Box 26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5" name="Text Box 26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6" name="Text Box 26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7" name="Text Box 26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8" name="Text Box 26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39" name="Text Box 26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0" name="Text Box 26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1" name="Text Box 26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2" name="Text Box 26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3" name="Text Box 26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4" name="Text Box 26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5" name="Text Box 26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6" name="Text Box 26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7" name="Text Box 26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8" name="Text Box 26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49" name="Text Box 26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0" name="Text Box 26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1" name="Text Box 26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2" name="Text Box 26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3" name="Text Box 26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4" name="Text Box 26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5" name="Text Box 26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6" name="Text Box 26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7" name="Text Box 26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8" name="Text Box 26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59" name="Text Box 26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0" name="Text Box 26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1" name="Text Box 26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2" name="Text Box 26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3" name="Text Box 26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4" name="Text Box 26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5" name="Text Box 26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6" name="Text Box 26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7" name="Text Box 26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8" name="Text Box 26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69" name="Text Box 26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0" name="Text Box 26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1" name="Text Box 26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2" name="Text Box 26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3" name="Text Box 26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4" name="Text Box 26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5" name="Text Box 26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6" name="Text Box 26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7" name="Text Box 26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8" name="Text Box 26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79" name="Text Box 26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0" name="Text Box 26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1" name="Text Box 26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2" name="Text Box 26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3" name="Text Box 26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4" name="Text Box 26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5" name="Text Box 27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6" name="Text Box 27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7" name="Text Box 27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8" name="Text Box 27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89" name="Text Box 27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0" name="Text Box 27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1" name="Text Box 27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2" name="Text Box 27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3" name="Text Box 27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4" name="Text Box 27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5" name="Text Box 27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6" name="Text Box 27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7" name="Text Box 27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8" name="Text Box 27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099" name="Text Box 27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0" name="Text Box 27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1" name="Text Box 27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2" name="Text Box 27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3" name="Text Box 27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4" name="Text Box 27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5" name="Text Box 27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6" name="Text Box 27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7" name="Text Box 27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8" name="Text Box 27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09" name="Text Box 27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0" name="Text Box 27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1" name="Text Box 27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2" name="Text Box 27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3" name="Text Box 27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4" name="Text Box 27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5" name="Text Box 27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6" name="Text Box 27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7" name="Text Box 27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8" name="Text Box 27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19" name="Text Box 27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0" name="Text Box 27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1" name="Text Box 27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2" name="Text Box 27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3" name="Text Box 27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4" name="Text Box 27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5" name="Text Box 27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6" name="Text Box 27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7" name="Text Box 27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8" name="Text Box 27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29" name="Text Box 27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0" name="Text Box 27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1" name="Text Box 27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2" name="Text Box 27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3" name="Text Box 27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4" name="Text Box 27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5" name="Text Box 27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6" name="Text Box 27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7" name="Text Box 27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8" name="Text Box 27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39" name="Text Box 27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0" name="Text Box 27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1" name="Text Box 27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2" name="Text Box 27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3" name="Text Box 27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4" name="Text Box 27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5" name="Text Box 27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6" name="Text Box 27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7" name="Text Box 27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8" name="Text Box 27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49" name="Text Box 27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0" name="Text Box 27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1" name="Text Box 27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2" name="Text Box 27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3" name="Text Box 27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4" name="Text Box 27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5" name="Text Box 27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6" name="Text Box 27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7" name="Text Box 27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8" name="Text Box 27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59" name="Text Box 27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0" name="Text Box 27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1" name="Text Box 27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2" name="Text Box 27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3" name="Text Box 27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4" name="Text Box 27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5" name="Text Box 27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6" name="Text Box 27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7" name="Text Box 27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8" name="Text Box 27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69" name="Text Box 27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0" name="Text Box 27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1" name="Text Box 27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2" name="Text Box 27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3" name="Text Box 27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4" name="Text Box 27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5" name="Text Box 27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6" name="Text Box 27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7" name="Text Box 27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8" name="Text Box 27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79" name="Text Box 27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0" name="Text Box 27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1" name="Text Box 27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2" name="Text Box 27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3" name="Text Box 27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4" name="Text Box 27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5" name="Text Box 28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6" name="Text Box 28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7" name="Text Box 28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8" name="Text Box 28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89" name="Text Box 28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0" name="Text Box 28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1" name="Text Box 28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2" name="Text Box 28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3" name="Text Box 28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4" name="Text Box 28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5" name="Text Box 28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6" name="Text Box 28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7" name="Text Box 28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8" name="Text Box 28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199" name="Text Box 28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0" name="Text Box 28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1" name="Text Box 28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2" name="Text Box 28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3" name="Text Box 28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4" name="Text Box 28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5" name="Text Box 28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6" name="Text Box 28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7" name="Text Box 28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8" name="Text Box 28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09" name="Text Box 28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0" name="Text Box 28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1" name="Text Box 28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2" name="Text Box 28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3" name="Text Box 28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4" name="Text Box 28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5" name="Text Box 28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6" name="Text Box 28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7" name="Text Box 28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8" name="Text Box 28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19" name="Text Box 28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0" name="Text Box 28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1" name="Text Box 28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2" name="Text Box 28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3" name="Text Box 28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4" name="Text Box 28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5" name="Text Box 28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6" name="Text Box 28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7" name="Text Box 28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8" name="Text Box 28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29" name="Text Box 28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0" name="Text Box 28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1" name="Text Box 28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2" name="Text Box 28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3" name="Text Box 28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4" name="Text Box 28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5" name="Text Box 28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6" name="Text Box 28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7" name="Text Box 28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8" name="Text Box 28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39" name="Text Box 28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0" name="Text Box 28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1" name="Text Box 28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2" name="Text Box 28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3" name="Text Box 28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4" name="Text Box 28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5" name="Text Box 28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6" name="Text Box 28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7" name="Text Box 28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8" name="Text Box 28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49" name="Text Box 28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0" name="Text Box 28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1" name="Text Box 28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2" name="Text Box 28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3" name="Text Box 28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4" name="Text Box 28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5" name="Text Box 28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6" name="Text Box 28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7" name="Text Box 28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8" name="Text Box 28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59" name="Text Box 28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0" name="Text Box 28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1" name="Text Box 28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2" name="Text Box 28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3" name="Text Box 28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4" name="Text Box 28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5" name="Text Box 28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6" name="Text Box 28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7" name="Text Box 28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8" name="Text Box 28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69" name="Text Box 28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0" name="Text Box 28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1" name="Text Box 28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2" name="Text Box 28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3" name="Text Box 28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4" name="Text Box 28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5" name="Text Box 28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6" name="Text Box 28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7" name="Text Box 28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8" name="Text Box 28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79" name="Text Box 28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0" name="Text Box 28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1" name="Text Box 28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2" name="Text Box 28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3" name="Text Box 28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4" name="Text Box 28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5" name="Text Box 29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6" name="Text Box 29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7" name="Text Box 29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8" name="Text Box 29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89" name="Text Box 29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0" name="Text Box 29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1" name="Text Box 29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2" name="Text Box 29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3" name="Text Box 29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4" name="Text Box 29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5" name="Text Box 29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6" name="Text Box 29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7" name="Text Box 29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8" name="Text Box 29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299" name="Text Box 29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0" name="Text Box 29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1" name="Text Box 29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2" name="Text Box 29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3" name="Text Box 29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4" name="Text Box 29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5" name="Text Box 29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6" name="Text Box 29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7" name="Text Box 29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8" name="Text Box 29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09" name="Text Box 29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0" name="Text Box 29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1" name="Text Box 29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2" name="Text Box 29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3" name="Text Box 29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4" name="Text Box 29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5" name="Text Box 29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6" name="Text Box 29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7" name="Text Box 29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8" name="Text Box 29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19" name="Text Box 29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0" name="Text Box 29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1" name="Text Box 29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2" name="Text Box 29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3" name="Text Box 29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4" name="Text Box 29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5" name="Text Box 29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6" name="Text Box 29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7" name="Text Box 29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8" name="Text Box 29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29" name="Text Box 29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0" name="Text Box 29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1" name="Text Box 29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2" name="Text Box 29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3" name="Text Box 29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4" name="Text Box 29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5" name="Text Box 29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6" name="Text Box 29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7" name="Text Box 29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8" name="Text Box 29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39" name="Text Box 29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0" name="Text Box 29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1" name="Text Box 29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2" name="Text Box 29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3" name="Text Box 29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4" name="Text Box 29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5" name="Text Box 29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6" name="Text Box 29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7" name="Text Box 29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8" name="Text Box 29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49" name="Text Box 29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0" name="Text Box 29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1" name="Text Box 29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2" name="Text Box 29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3" name="Text Box 29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4" name="Text Box 29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5" name="Text Box 29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6" name="Text Box 29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7" name="Text Box 29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8" name="Text Box 29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59" name="Text Box 29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0" name="Text Box 29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1" name="Text Box 29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2" name="Text Box 29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3" name="Text Box 29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4" name="Text Box 29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5" name="Text Box 29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6" name="Text Box 29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7" name="Text Box 29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8" name="Text Box 29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69" name="Text Box 29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0" name="Text Box 29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1" name="Text Box 29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2" name="Text Box 29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3" name="Text Box 29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4" name="Text Box 29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5" name="Text Box 29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6" name="Text Box 29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7" name="Text Box 29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8" name="Text Box 29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79" name="Text Box 29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0" name="Text Box 29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1" name="Text Box 29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2" name="Text Box 29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3" name="Text Box 29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4" name="Text Box 29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5" name="Text Box 30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6" name="Text Box 30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7" name="Text Box 30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8" name="Text Box 30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89" name="Text Box 30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0" name="Text Box 30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1" name="Text Box 30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2" name="Text Box 30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3" name="Text Box 30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4" name="Text Box 30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5" name="Text Box 30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6" name="Text Box 30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7" name="Text Box 30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8" name="Text Box 30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399" name="Text Box 30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0" name="Text Box 30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1" name="Text Box 30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2" name="Text Box 30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3" name="Text Box 30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4" name="Text Box 30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5" name="Text Box 30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6" name="Text Box 30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7" name="Text Box 30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8" name="Text Box 30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09" name="Text Box 30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0" name="Text Box 30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1" name="Text Box 30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2" name="Text Box 30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3" name="Text Box 30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4" name="Text Box 30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5" name="Text Box 30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6" name="Text Box 30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7" name="Text Box 30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8" name="Text Box 30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19" name="Text Box 30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0" name="Text Box 30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1" name="Text Box 30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2" name="Text Box 30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3" name="Text Box 30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4" name="Text Box 30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5" name="Text Box 30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6" name="Text Box 30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7" name="Text Box 30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8" name="Text Box 30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29" name="Text Box 30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0" name="Text Box 30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1" name="Text Box 30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2" name="Text Box 30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3" name="Text Box 30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4" name="Text Box 30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5" name="Text Box 30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6" name="Text Box 30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7" name="Text Box 30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8" name="Text Box 30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39" name="Text Box 30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0" name="Text Box 30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1" name="Text Box 30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2" name="Text Box 30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3" name="Text Box 30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4" name="Text Box 30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5" name="Text Box 30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6" name="Text Box 30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7" name="Text Box 30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8" name="Text Box 30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49" name="Text Box 30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0" name="Text Box 30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1" name="Text Box 30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2" name="Text Box 30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3" name="Text Box 30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4" name="Text Box 30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5" name="Text Box 30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6" name="Text Box 30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7" name="Text Box 30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8" name="Text Box 30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59" name="Text Box 30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0" name="Text Box 30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1" name="Text Box 30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2" name="Text Box 30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3" name="Text Box 30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4" name="Text Box 30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5" name="Text Box 30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6" name="Text Box 30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7" name="Text Box 30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8" name="Text Box 30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69" name="Text Box 30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0" name="Text Box 30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1" name="Text Box 30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2" name="Text Box 30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3" name="Text Box 30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4" name="Text Box 30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5" name="Text Box 30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6" name="Text Box 30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7" name="Text Box 30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8" name="Text Box 30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79" name="Text Box 30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0" name="Text Box 30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1" name="Text Box 30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2" name="Text Box 30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3" name="Text Box 30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4" name="Text Box 30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5" name="Text Box 31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6" name="Text Box 31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7" name="Text Box 31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8" name="Text Box 31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89" name="Text Box 31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0" name="Text Box 31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1" name="Text Box 31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2" name="Text Box 31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3" name="Text Box 31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4" name="Text Box 31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5" name="Text Box 31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6" name="Text Box 31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7" name="Text Box 31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8" name="Text Box 31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499" name="Text Box 31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0" name="Text Box 31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1" name="Text Box 31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2" name="Text Box 31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3" name="Text Box 31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4" name="Text Box 31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5" name="Text Box 31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6" name="Text Box 31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7" name="Text Box 31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8" name="Text Box 31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09" name="Text Box 31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0" name="Text Box 31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1" name="Text Box 31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2" name="Text Box 31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3" name="Text Box 31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4" name="Text Box 31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5" name="Text Box 31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6" name="Text Box 31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7" name="Text Box 31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8" name="Text Box 31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19" name="Text Box 31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0" name="Text Box 31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1" name="Text Box 31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2" name="Text Box 31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3" name="Text Box 31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4" name="Text Box 31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5" name="Text Box 31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6" name="Text Box 31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7" name="Text Box 31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8" name="Text Box 31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29" name="Text Box 31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0" name="Text Box 31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1" name="Text Box 31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2" name="Text Box 31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3" name="Text Box 31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4" name="Text Box 31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5" name="Text Box 31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6" name="Text Box 31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7" name="Text Box 31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8" name="Text Box 31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39" name="Text Box 31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0" name="Text Box 31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1" name="Text Box 31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2" name="Text Box 31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3" name="Text Box 31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4" name="Text Box 31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5" name="Text Box 31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6" name="Text Box 31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7" name="Text Box 31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8" name="Text Box 31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49" name="Text Box 31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0" name="Text Box 31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1" name="Text Box 31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2" name="Text Box 31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3" name="Text Box 31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4" name="Text Box 31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5" name="Text Box 31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6" name="Text Box 31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7" name="Text Box 31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8" name="Text Box 31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59" name="Text Box 31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0" name="Text Box 31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1" name="Text Box 31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2" name="Text Box 31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3" name="Text Box 31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4" name="Text Box 31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5" name="Text Box 31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6" name="Text Box 31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7" name="Text Box 31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8" name="Text Box 31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69" name="Text Box 31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0" name="Text Box 31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1" name="Text Box 31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2" name="Text Box 31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3" name="Text Box 31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4" name="Text Box 31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5" name="Text Box 31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6" name="Text Box 31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7" name="Text Box 31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8" name="Text Box 31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79" name="Text Box 31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0" name="Text Box 31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1" name="Text Box 31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2" name="Text Box 31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3" name="Text Box 31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4" name="Text Box 31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5" name="Text Box 32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6" name="Text Box 32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7" name="Text Box 32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8" name="Text Box 32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89" name="Text Box 32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0" name="Text Box 32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1" name="Text Box 32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2" name="Text Box 32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3" name="Text Box 32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4" name="Text Box 32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5" name="Text Box 32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6" name="Text Box 32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7" name="Text Box 32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8" name="Text Box 32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599" name="Text Box 32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0" name="Text Box 32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1" name="Text Box 32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2" name="Text Box 32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3" name="Text Box 32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4" name="Text Box 32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5" name="Text Box 32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6" name="Text Box 32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7" name="Text Box 32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8" name="Text Box 32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09" name="Text Box 32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0" name="Text Box 32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1" name="Text Box 32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2" name="Text Box 32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3" name="Text Box 32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4" name="Text Box 32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5" name="Text Box 32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6" name="Text Box 32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7" name="Text Box 32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8" name="Text Box 32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19" name="Text Box 32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0" name="Text Box 32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1" name="Text Box 32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2" name="Text Box 32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3" name="Text Box 32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4" name="Text Box 32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5" name="Text Box 32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6" name="Text Box 32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7" name="Text Box 32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8" name="Text Box 32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29" name="Text Box 32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0" name="Text Box 32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1" name="Text Box 32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2" name="Text Box 32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3" name="Text Box 32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4" name="Text Box 32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5" name="Text Box 32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6" name="Text Box 32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7" name="Text Box 32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8" name="Text Box 32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39" name="Text Box 32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0" name="Text Box 32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1" name="Text Box 32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2" name="Text Box 32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3" name="Text Box 32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4" name="Text Box 32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5" name="Text Box 32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6" name="Text Box 32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7" name="Text Box 32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8" name="Text Box 32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49" name="Text Box 32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0" name="Text Box 32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1" name="Text Box 32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2" name="Text Box 32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3" name="Text Box 32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4" name="Text Box 32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5" name="Text Box 32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6" name="Text Box 32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7" name="Text Box 32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8" name="Text Box 32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59" name="Text Box 32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0" name="Text Box 32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1" name="Text Box 32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2" name="Text Box 32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3" name="Text Box 32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4" name="Text Box 32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5" name="Text Box 32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6" name="Text Box 32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7" name="Text Box 32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8" name="Text Box 32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69" name="Text Box 32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0" name="Text Box 32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1" name="Text Box 32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2" name="Text Box 32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3" name="Text Box 32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4" name="Text Box 32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5" name="Text Box 32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6" name="Text Box 32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7" name="Text Box 32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8" name="Text Box 32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79" name="Text Box 32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0" name="Text Box 32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1" name="Text Box 32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2" name="Text Box 32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3" name="Text Box 32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4" name="Text Box 32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5" name="Text Box 33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6" name="Text Box 33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7" name="Text Box 33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8" name="Text Box 33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89" name="Text Box 33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0" name="Text Box 33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1" name="Text Box 33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2" name="Text Box 33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3" name="Text Box 33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4" name="Text Box 33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5" name="Text Box 33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6" name="Text Box 33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7" name="Text Box 33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8" name="Text Box 33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699" name="Text Box 33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0" name="Text Box 33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1" name="Text Box 33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2" name="Text Box 33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3" name="Text Box 33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4" name="Text Box 33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5" name="Text Box 33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6" name="Text Box 33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7" name="Text Box 33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8" name="Text Box 33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09" name="Text Box 33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0" name="Text Box 33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1" name="Text Box 33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2" name="Text Box 33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3" name="Text Box 33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4" name="Text Box 33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5" name="Text Box 33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6" name="Text Box 33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7" name="Text Box 33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8" name="Text Box 33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19" name="Text Box 33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0" name="Text Box 33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1" name="Text Box 33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2" name="Text Box 33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3" name="Text Box 33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4" name="Text Box 33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5" name="Text Box 33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6" name="Text Box 33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7" name="Text Box 33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8" name="Text Box 33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29" name="Text Box 33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0" name="Text Box 33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1" name="Text Box 33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2" name="Text Box 33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3" name="Text Box 33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4" name="Text Box 33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5" name="Text Box 33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6" name="Text Box 33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7" name="Text Box 33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8" name="Text Box 33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39" name="Text Box 33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0" name="Text Box 33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1" name="Text Box 33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2" name="Text Box 33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3" name="Text Box 33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4" name="Text Box 33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5" name="Text Box 33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6" name="Text Box 33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7" name="Text Box 33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8" name="Text Box 33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49" name="Text Box 33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0" name="Text Box 33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1" name="Text Box 33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2" name="Text Box 33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3" name="Text Box 33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4" name="Text Box 33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5" name="Text Box 33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6" name="Text Box 33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7" name="Text Box 33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8" name="Text Box 33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59" name="Text Box 33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0" name="Text Box 33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1" name="Text Box 33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2" name="Text Box 33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3" name="Text Box 33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4" name="Text Box 33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5" name="Text Box 33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6" name="Text Box 33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7" name="Text Box 33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8" name="Text Box 33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69" name="Text Box 33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0" name="Text Box 33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1" name="Text Box 33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2" name="Text Box 33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3" name="Text Box 33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4" name="Text Box 33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5" name="Text Box 33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6" name="Text Box 33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7" name="Text Box 33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8" name="Text Box 33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79" name="Text Box 33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0" name="Text Box 33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1" name="Text Box 33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2" name="Text Box 33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3" name="Text Box 33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4" name="Text Box 33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5" name="Text Box 34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6" name="Text Box 34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7" name="Text Box 34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8" name="Text Box 34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89" name="Text Box 34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0" name="Text Box 34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1" name="Text Box 34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2" name="Text Box 34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3" name="Text Box 34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4" name="Text Box 34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5" name="Text Box 34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6" name="Text Box 34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7" name="Text Box 34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8" name="Text Box 34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799" name="Text Box 34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0" name="Text Box 34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1" name="Text Box 34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2" name="Text Box 34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3" name="Text Box 34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4" name="Text Box 34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5" name="Text Box 34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6" name="Text Box 34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7" name="Text Box 34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8" name="Text Box 34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09" name="Text Box 34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0" name="Text Box 34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1" name="Text Box 34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2" name="Text Box 34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3" name="Text Box 34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4" name="Text Box 34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5" name="Text Box 34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6" name="Text Box 34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7" name="Text Box 34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8" name="Text Box 34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19" name="Text Box 34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0" name="Text Box 34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1" name="Text Box 34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2" name="Text Box 34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3" name="Text Box 34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4" name="Text Box 34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5" name="Text Box 34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6" name="Text Box 34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7" name="Text Box 34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8" name="Text Box 34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29" name="Text Box 34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0" name="Text Box 34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1" name="Text Box 34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2" name="Text Box 34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3" name="Text Box 34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4" name="Text Box 34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5" name="Text Box 34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6" name="Text Box 34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7" name="Text Box 34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8" name="Text Box 34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39" name="Text Box 34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0" name="Text Box 34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1" name="Text Box 34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2" name="Text Box 34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3" name="Text Box 34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4" name="Text Box 34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5" name="Text Box 34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6" name="Text Box 34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7" name="Text Box 34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8" name="Text Box 34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49" name="Text Box 34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0" name="Text Box 34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1" name="Text Box 34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2" name="Text Box 34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3" name="Text Box 34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4" name="Text Box 34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5" name="Text Box 34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6" name="Text Box 34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7" name="Text Box 34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8" name="Text Box 34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59" name="Text Box 34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0" name="Text Box 34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1" name="Text Box 34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2" name="Text Box 34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3" name="Text Box 34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4" name="Text Box 34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5" name="Text Box 34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6" name="Text Box 34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7" name="Text Box 34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8" name="Text Box 34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69" name="Text Box 34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0" name="Text Box 34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1" name="Text Box 34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2" name="Text Box 34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3" name="Text Box 34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4" name="Text Box 34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5" name="Text Box 34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6" name="Text Box 34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7" name="Text Box 34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8" name="Text Box 34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79" name="Text Box 34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0" name="Text Box 34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1" name="Text Box 34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2" name="Text Box 34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3" name="Text Box 34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4" name="Text Box 34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5" name="Text Box 35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6" name="Text Box 35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7" name="Text Box 35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8" name="Text Box 35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89" name="Text Box 35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0" name="Text Box 35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1" name="Text Box 35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2" name="Text Box 35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3" name="Text Box 35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4" name="Text Box 35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5" name="Text Box 35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6" name="Text Box 35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7" name="Text Box 35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8" name="Text Box 35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899" name="Text Box 35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0" name="Text Box 35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1" name="Text Box 35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2" name="Text Box 35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3" name="Text Box 35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4" name="Text Box 35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5" name="Text Box 35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6" name="Text Box 35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7" name="Text Box 35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8" name="Text Box 35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09" name="Text Box 35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0" name="Text Box 35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1" name="Text Box 35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2" name="Text Box 35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3" name="Text Box 35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4" name="Text Box 35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5" name="Text Box 35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6" name="Text Box 35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7" name="Text Box 35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8" name="Text Box 35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19" name="Text Box 35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0" name="Text Box 35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1" name="Text Box 35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2" name="Text Box 35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3" name="Text Box 35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4" name="Text Box 35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5" name="Text Box 35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6" name="Text Box 35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7" name="Text Box 35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8" name="Text Box 35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29" name="Text Box 35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0" name="Text Box 35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1" name="Text Box 35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2" name="Text Box 35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3" name="Text Box 35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4" name="Text Box 35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5" name="Text Box 35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6" name="Text Box 35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7" name="Text Box 35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8" name="Text Box 35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39" name="Text Box 35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0" name="Text Box 35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1" name="Text Box 35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2" name="Text Box 35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3" name="Text Box 35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4" name="Text Box 35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5" name="Text Box 35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6" name="Text Box 35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7" name="Text Box 35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8" name="Text Box 35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49" name="Text Box 35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0" name="Text Box 35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1" name="Text Box 35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2" name="Text Box 35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3" name="Text Box 35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4" name="Text Box 35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5" name="Text Box 35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6" name="Text Box 35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7" name="Text Box 35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8" name="Text Box 35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59" name="Text Box 35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0" name="Text Box 35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1" name="Text Box 35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2" name="Text Box 35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3" name="Text Box 35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4" name="Text Box 35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5" name="Text Box 35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6" name="Text Box 35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7" name="Text Box 35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8" name="Text Box 35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69" name="Text Box 35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0" name="Text Box 35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1" name="Text Box 35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2" name="Text Box 35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3" name="Text Box 35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4" name="Text Box 35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5" name="Text Box 35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6" name="Text Box 35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7" name="Text Box 35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8" name="Text Box 35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79" name="Text Box 35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0" name="Text Box 35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1" name="Text Box 35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2" name="Text Box 35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3" name="Text Box 35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4" name="Text Box 35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5" name="Text Box 36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6" name="Text Box 36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7" name="Text Box 36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8" name="Text Box 36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89" name="Text Box 36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0" name="Text Box 36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1" name="Text Box 36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2" name="Text Box 36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3" name="Text Box 36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4" name="Text Box 36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5" name="Text Box 36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6" name="Text Box 36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7" name="Text Box 36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8" name="Text Box 36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9999" name="Text Box 36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0" name="Text Box 36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1" name="Text Box 36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2" name="Text Box 36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3" name="Text Box 36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4" name="Text Box 36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5" name="Text Box 36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6" name="Text Box 36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7" name="Text Box 36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8" name="Text Box 36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09" name="Text Box 36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0" name="Text Box 36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1" name="Text Box 36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2" name="Text Box 36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3" name="Text Box 36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4" name="Text Box 36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5" name="Text Box 36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6" name="Text Box 36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7" name="Text Box 36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8" name="Text Box 36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19" name="Text Box 36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0" name="Text Box 36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1" name="Text Box 36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2" name="Text Box 36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3" name="Text Box 36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4" name="Text Box 36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5" name="Text Box 36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6" name="Text Box 36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7" name="Text Box 36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8" name="Text Box 36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29" name="Text Box 36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0" name="Text Box 36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1" name="Text Box 36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2" name="Text Box 36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3" name="Text Box 36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4" name="Text Box 36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5" name="Text Box 36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6" name="Text Box 36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7" name="Text Box 36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8" name="Text Box 36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39" name="Text Box 36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0" name="Text Box 36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1" name="Text Box 36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2" name="Text Box 36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3" name="Text Box 36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4" name="Text Box 36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5" name="Text Box 36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6" name="Text Box 36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7" name="Text Box 36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8" name="Text Box 36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49" name="Text Box 36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0" name="Text Box 36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1" name="Text Box 36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2" name="Text Box 36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3" name="Text Box 36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4" name="Text Box 36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5" name="Text Box 36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6" name="Text Box 36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7" name="Text Box 36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8" name="Text Box 36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59" name="Text Box 36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0" name="Text Box 36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1" name="Text Box 36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2" name="Text Box 36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3" name="Text Box 36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4" name="Text Box 36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5" name="Text Box 36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6" name="Text Box 36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7" name="Text Box 36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8" name="Text Box 36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69" name="Text Box 36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0" name="Text Box 36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1" name="Text Box 36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2" name="Text Box 36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3" name="Text Box 36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4" name="Text Box 36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5" name="Text Box 36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6" name="Text Box 36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7" name="Text Box 36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8" name="Text Box 36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79" name="Text Box 36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0" name="Text Box 36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1" name="Text Box 36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2" name="Text Box 36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3" name="Text Box 36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4" name="Text Box 36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5" name="Text Box 37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6" name="Text Box 37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7" name="Text Box 37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8" name="Text Box 37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89" name="Text Box 37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0" name="Text Box 37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1" name="Text Box 37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2" name="Text Box 37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3" name="Text Box 37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4" name="Text Box 37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5" name="Text Box 37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6" name="Text Box 37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7" name="Text Box 37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8" name="Text Box 37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099" name="Text Box 37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0" name="Text Box 37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1" name="Text Box 37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2" name="Text Box 37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3" name="Text Box 37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4" name="Text Box 37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5" name="Text Box 37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6" name="Text Box 37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7" name="Text Box 37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8" name="Text Box 37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09" name="Text Box 37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0" name="Text Box 37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1" name="Text Box 37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2" name="Text Box 37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3" name="Text Box 37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4" name="Text Box 37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5" name="Text Box 37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6" name="Text Box 37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7" name="Text Box 37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8" name="Text Box 37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19" name="Text Box 37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0" name="Text Box 37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1" name="Text Box 37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2" name="Text Box 37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3" name="Text Box 37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4" name="Text Box 37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5" name="Text Box 37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6" name="Text Box 37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7" name="Text Box 37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8" name="Text Box 37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29" name="Text Box 37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0" name="Text Box 37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1" name="Text Box 37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2" name="Text Box 37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3" name="Text Box 37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4" name="Text Box 37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5" name="Text Box 37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6" name="Text Box 37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7" name="Text Box 37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8" name="Text Box 37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39" name="Text Box 37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0" name="Text Box 37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1" name="Text Box 37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2" name="Text Box 37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3" name="Text Box 37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4" name="Text Box 37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5" name="Text Box 37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6" name="Text Box 37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7" name="Text Box 37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8" name="Text Box 37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49" name="Text Box 37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0" name="Text Box 37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1" name="Text Box 37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2" name="Text Box 37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3" name="Text Box 37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4" name="Text Box 37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5" name="Text Box 37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6" name="Text Box 37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7" name="Text Box 37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8" name="Text Box 37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59" name="Text Box 37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0" name="Text Box 37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1" name="Text Box 37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2" name="Text Box 37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3" name="Text Box 37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4" name="Text Box 37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5" name="Text Box 37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6" name="Text Box 37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7" name="Text Box 37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8" name="Text Box 37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69" name="Text Box 37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0" name="Text Box 37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1" name="Text Box 37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2" name="Text Box 37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3" name="Text Box 37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4" name="Text Box 37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5" name="Text Box 37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6" name="Text Box 37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7" name="Text Box 37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8" name="Text Box 37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79" name="Text Box 37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0" name="Text Box 37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1" name="Text Box 37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2" name="Text Box 37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3" name="Text Box 37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4" name="Text Box 37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5" name="Text Box 38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6" name="Text Box 38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7" name="Text Box 38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8" name="Text Box 38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89" name="Text Box 38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0" name="Text Box 38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1" name="Text Box 38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2" name="Text Box 38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3" name="Text Box 38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4" name="Text Box 38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5" name="Text Box 38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6" name="Text Box 38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7" name="Text Box 38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8" name="Text Box 38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199" name="Text Box 38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0" name="Text Box 38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1" name="Text Box 38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2" name="Text Box 38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3" name="Text Box 38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4" name="Text Box 38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5" name="Text Box 38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6" name="Text Box 38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7" name="Text Box 38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8" name="Text Box 38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09" name="Text Box 38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0" name="Text Box 38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1" name="Text Box 38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2" name="Text Box 38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3" name="Text Box 38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4" name="Text Box 38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5" name="Text Box 38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6" name="Text Box 38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7" name="Text Box 38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8" name="Text Box 38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19" name="Text Box 38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0" name="Text Box 38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1" name="Text Box 38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2" name="Text Box 38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3" name="Text Box 38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4" name="Text Box 38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5" name="Text Box 38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6" name="Text Box 38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7" name="Text Box 38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8" name="Text Box 38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29" name="Text Box 38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0" name="Text Box 38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1" name="Text Box 38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2" name="Text Box 38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3" name="Text Box 38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4" name="Text Box 38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5" name="Text Box 38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6" name="Text Box 38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7" name="Text Box 38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8" name="Text Box 38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39" name="Text Box 38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0" name="Text Box 38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1" name="Text Box 38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2" name="Text Box 38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3" name="Text Box 38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4" name="Text Box 38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5" name="Text Box 38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6" name="Text Box 38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7" name="Text Box 38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8" name="Text Box 38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49" name="Text Box 38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0" name="Text Box 38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1" name="Text Box 38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2" name="Text Box 38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3" name="Text Box 38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4" name="Text Box 38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5" name="Text Box 38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6" name="Text Box 38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7" name="Text Box 38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8" name="Text Box 38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59" name="Text Box 38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0" name="Text Box 38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1" name="Text Box 38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2" name="Text Box 38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3" name="Text Box 38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4" name="Text Box 38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5" name="Text Box 38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6" name="Text Box 38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7" name="Text Box 38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8" name="Text Box 38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69" name="Text Box 38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0" name="Text Box 38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1" name="Text Box 38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2" name="Text Box 38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3" name="Text Box 38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4" name="Text Box 38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5" name="Text Box 38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6" name="Text Box 38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7" name="Text Box 38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8" name="Text Box 38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79" name="Text Box 38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0" name="Text Box 38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1" name="Text Box 38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2" name="Text Box 38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3" name="Text Box 38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4" name="Text Box 38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5" name="Text Box 39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6" name="Text Box 39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7" name="Text Box 39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8" name="Text Box 39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89" name="Text Box 39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0" name="Text Box 39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1" name="Text Box 39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2" name="Text Box 39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3" name="Text Box 39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4" name="Text Box 39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5" name="Text Box 39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6" name="Text Box 39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7" name="Text Box 39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8" name="Text Box 39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299" name="Text Box 39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0" name="Text Box 39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1" name="Text Box 39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2" name="Text Box 39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3" name="Text Box 39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4" name="Text Box 39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5" name="Text Box 39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6" name="Text Box 39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7" name="Text Box 39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8" name="Text Box 39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09" name="Text Box 39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0" name="Text Box 39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1" name="Text Box 39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2" name="Text Box 39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3" name="Text Box 39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4" name="Text Box 39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5" name="Text Box 39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6" name="Text Box 39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7" name="Text Box 39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8" name="Text Box 39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19" name="Text Box 39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0" name="Text Box 39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1" name="Text Box 39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2" name="Text Box 39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3" name="Text Box 39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4" name="Text Box 39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5" name="Text Box 39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6" name="Text Box 39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7" name="Text Box 39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8" name="Text Box 39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29" name="Text Box 39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0" name="Text Box 39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1" name="Text Box 39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2" name="Text Box 39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3" name="Text Box 39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4" name="Text Box 39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5" name="Text Box 39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6" name="Text Box 39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7" name="Text Box 39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8" name="Text Box 39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39" name="Text Box 39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0" name="Text Box 39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1" name="Text Box 39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2" name="Text Box 39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3" name="Text Box 39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4" name="Text Box 39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5" name="Text Box 39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6" name="Text Box 39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7" name="Text Box 39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8" name="Text Box 39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49" name="Text Box 39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0" name="Text Box 39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1" name="Text Box 39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2" name="Text Box 39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3" name="Text Box 39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4" name="Text Box 39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5" name="Text Box 39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6" name="Text Box 39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7" name="Text Box 39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8" name="Text Box 39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59" name="Text Box 39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0" name="Text Box 39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1" name="Text Box 39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2" name="Text Box 39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3" name="Text Box 39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4" name="Text Box 39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5" name="Text Box 39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6" name="Text Box 39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7" name="Text Box 39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8" name="Text Box 39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69" name="Text Box 39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0" name="Text Box 39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1" name="Text Box 39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2" name="Text Box 39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3" name="Text Box 39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4" name="Text Box 39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5" name="Text Box 39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6" name="Text Box 39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7" name="Text Box 39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8" name="Text Box 39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79" name="Text Box 39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0" name="Text Box 39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1" name="Text Box 39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2" name="Text Box 39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3" name="Text Box 39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4" name="Text Box 39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5" name="Text Box 40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6" name="Text Box 40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7" name="Text Box 40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8" name="Text Box 40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89" name="Text Box 40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0" name="Text Box 40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1" name="Text Box 40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2" name="Text Box 40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3" name="Text Box 40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4" name="Text Box 40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5" name="Text Box 40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6" name="Text Box 40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7" name="Text Box 40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8" name="Text Box 40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399" name="Text Box 40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0" name="Text Box 40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1" name="Text Box 40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2" name="Text Box 40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3" name="Text Box 40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4" name="Text Box 40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5" name="Text Box 40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6" name="Text Box 40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7" name="Text Box 40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8" name="Text Box 40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09" name="Text Box 40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0" name="Text Box 40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1" name="Text Box 40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2" name="Text Box 40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3" name="Text Box 40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4" name="Text Box 40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5" name="Text Box 40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6" name="Text Box 40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7" name="Text Box 40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8" name="Text Box 40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19" name="Text Box 40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0" name="Text Box 40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1" name="Text Box 40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2" name="Text Box 40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3" name="Text Box 40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4" name="Text Box 40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5" name="Text Box 40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6" name="Text Box 40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7" name="Text Box 40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8" name="Text Box 40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29" name="Text Box 40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0" name="Text Box 40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1" name="Text Box 40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2" name="Text Box 40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3" name="Text Box 40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4" name="Text Box 40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5" name="Text Box 40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6" name="Text Box 40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7" name="Text Box 40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8" name="Text Box 40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39" name="Text Box 40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0" name="Text Box 40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1" name="Text Box 40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2" name="Text Box 40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3" name="Text Box 40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4" name="Text Box 40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5" name="Text Box 40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6" name="Text Box 40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7" name="Text Box 40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8" name="Text Box 40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49" name="Text Box 40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0" name="Text Box 40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1" name="Text Box 40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2" name="Text Box 40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3" name="Text Box 40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4" name="Text Box 40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5" name="Text Box 40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6" name="Text Box 40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7" name="Text Box 40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8" name="Text Box 40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59" name="Text Box 40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0" name="Text Box 40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1" name="Text Box 40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2" name="Text Box 40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3" name="Text Box 40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4" name="Text Box 40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5" name="Text Box 40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6" name="Text Box 40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7" name="Text Box 40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8" name="Text Box 40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69" name="Text Box 40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0" name="Text Box 40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1" name="Text Box 40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2" name="Text Box 40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3" name="Text Box 40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4" name="Text Box 40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5" name="Text Box 40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6" name="Text Box 40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7" name="Text Box 40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8" name="Text Box 40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79" name="Text Box 40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0" name="Text Box 40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1" name="Text Box 40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2" name="Text Box 40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3" name="Text Box 40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4" name="Text Box 40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5" name="Text Box 41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6" name="Text Box 41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7" name="Text Box 41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8" name="Text Box 41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89" name="Text Box 41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0" name="Text Box 41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1" name="Text Box 41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2" name="Text Box 41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3" name="Text Box 41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4" name="Text Box 41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5" name="Text Box 41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6" name="Text Box 41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7" name="Text Box 41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8" name="Text Box 41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499" name="Text Box 41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0" name="Text Box 41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1" name="Text Box 41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2" name="Text Box 41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3" name="Text Box 41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4" name="Text Box 41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5" name="Text Box 41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6" name="Text Box 41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7" name="Text Box 41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8" name="Text Box 41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09" name="Text Box 41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0" name="Text Box 41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1" name="Text Box 41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2" name="Text Box 41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3" name="Text Box 41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4" name="Text Box 41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5" name="Text Box 41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6" name="Text Box 41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7" name="Text Box 41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8" name="Text Box 41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19" name="Text Box 41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0" name="Text Box 41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1" name="Text Box 41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2" name="Text Box 41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3" name="Text Box 41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4" name="Text Box 41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5" name="Text Box 41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6" name="Text Box 41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7" name="Text Box 41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8" name="Text Box 41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29" name="Text Box 41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0" name="Text Box 41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1" name="Text Box 41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2" name="Text Box 41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3" name="Text Box 41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4" name="Text Box 41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5" name="Text Box 41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6" name="Text Box 41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7" name="Text Box 41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8" name="Text Box 41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39" name="Text Box 41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0" name="Text Box 41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1" name="Text Box 41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2" name="Text Box 41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3" name="Text Box 41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4" name="Text Box 41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5" name="Text Box 41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6" name="Text Box 41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7" name="Text Box 41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8" name="Text Box 41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49" name="Text Box 41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0" name="Text Box 41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1" name="Text Box 41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2" name="Text Box 41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3" name="Text Box 41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4" name="Text Box 41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5" name="Text Box 41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6" name="Text Box 41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7" name="Text Box 41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8" name="Text Box 41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59" name="Text Box 41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0" name="Text Box 41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1" name="Text Box 41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2" name="Text Box 41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3" name="Text Box 41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4" name="Text Box 41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5" name="Text Box 41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6" name="Text Box 41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7" name="Text Box 41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8" name="Text Box 41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69" name="Text Box 41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0" name="Text Box 41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1" name="Text Box 41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2" name="Text Box 41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3" name="Text Box 41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4" name="Text Box 41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5" name="Text Box 41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6" name="Text Box 41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7" name="Text Box 41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8" name="Text Box 41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79" name="Text Box 41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0" name="Text Box 41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1" name="Text Box 41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2" name="Text Box 41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3" name="Text Box 41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4" name="Text Box 41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5" name="Text Box 42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6" name="Text Box 42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7" name="Text Box 42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8" name="Text Box 42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89" name="Text Box 42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0" name="Text Box 42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1" name="Text Box 42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2" name="Text Box 42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3" name="Text Box 42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4" name="Text Box 42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5" name="Text Box 42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6" name="Text Box 42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7" name="Text Box 42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8" name="Text Box 42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599" name="Text Box 42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0" name="Text Box 42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1" name="Text Box 42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2" name="Text Box 42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3" name="Text Box 42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4" name="Text Box 42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5" name="Text Box 42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6" name="Text Box 42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7" name="Text Box 42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8" name="Text Box 42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09" name="Text Box 42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0" name="Text Box 42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1" name="Text Box 42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2" name="Text Box 42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3" name="Text Box 42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4" name="Text Box 42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5" name="Text Box 42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6" name="Text Box 42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7" name="Text Box 42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8" name="Text Box 42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19" name="Text Box 42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0" name="Text Box 42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1" name="Text Box 42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2" name="Text Box 42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3" name="Text Box 42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4" name="Text Box 42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5" name="Text Box 42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6" name="Text Box 42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7" name="Text Box 42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8" name="Text Box 42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29" name="Text Box 42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0" name="Text Box 42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1" name="Text Box 42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2" name="Text Box 42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3" name="Text Box 42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4" name="Text Box 42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5" name="Text Box 42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6" name="Text Box 42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7" name="Text Box 42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8" name="Text Box 42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39" name="Text Box 42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0" name="Text Box 42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1" name="Text Box 42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2" name="Text Box 42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3" name="Text Box 42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4" name="Text Box 42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5" name="Text Box 42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6" name="Text Box 42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7" name="Text Box 42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8" name="Text Box 42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49" name="Text Box 42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0" name="Text Box 42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1" name="Text Box 42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2" name="Text Box 42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3" name="Text Box 42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4" name="Text Box 42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5" name="Text Box 42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6" name="Text Box 42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7" name="Text Box 42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8" name="Text Box 42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59" name="Text Box 42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0" name="Text Box 42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1" name="Text Box 42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2" name="Text Box 42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3" name="Text Box 42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4" name="Text Box 42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5" name="Text Box 42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6" name="Text Box 42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7" name="Text Box 42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8" name="Text Box 42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69" name="Text Box 42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0" name="Text Box 42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1" name="Text Box 42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2" name="Text Box 42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3" name="Text Box 42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4" name="Text Box 42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5" name="Text Box 42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6" name="Text Box 42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7" name="Text Box 42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8" name="Text Box 42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79" name="Text Box 42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0" name="Text Box 42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1" name="Text Box 42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2" name="Text Box 42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3" name="Text Box 42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4" name="Text Box 42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5" name="Text Box 43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6" name="Text Box 43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7" name="Text Box 43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8" name="Text Box 43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89" name="Text Box 43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0" name="Text Box 43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1" name="Text Box 43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2" name="Text Box 43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3" name="Text Box 43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4" name="Text Box 43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5" name="Text Box 43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6" name="Text Box 43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7" name="Text Box 43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8" name="Text Box 43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699" name="Text Box 43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0" name="Text Box 43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1" name="Text Box 43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2" name="Text Box 43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3" name="Text Box 43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4" name="Text Box 43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5" name="Text Box 43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6" name="Text Box 43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7" name="Text Box 43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8" name="Text Box 43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09" name="Text Box 43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0" name="Text Box 43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1" name="Text Box 43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2" name="Text Box 43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3" name="Text Box 43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4" name="Text Box 43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5" name="Text Box 43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6" name="Text Box 43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7" name="Text Box 43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8" name="Text Box 43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19" name="Text Box 43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0" name="Text Box 43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1" name="Text Box 43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2" name="Text Box 43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3" name="Text Box 43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4" name="Text Box 43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5" name="Text Box 43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6" name="Text Box 43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7" name="Text Box 43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8" name="Text Box 43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29" name="Text Box 43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0" name="Text Box 43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1" name="Text Box 43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2" name="Text Box 43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3" name="Text Box 43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4" name="Text Box 43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5" name="Text Box 43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6" name="Text Box 43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7" name="Text Box 43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8" name="Text Box 43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39" name="Text Box 43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0" name="Text Box 43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1" name="Text Box 43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2" name="Text Box 43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3" name="Text Box 43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4" name="Text Box 43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5" name="Text Box 43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6" name="Text Box 43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7" name="Text Box 43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8" name="Text Box 43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49" name="Text Box 43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0" name="Text Box 43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1" name="Text Box 43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2" name="Text Box 43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3" name="Text Box 43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4" name="Text Box 43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5" name="Text Box 43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6" name="Text Box 43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7" name="Text Box 43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8" name="Text Box 43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59" name="Text Box 43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0" name="Text Box 43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1" name="Text Box 43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2" name="Text Box 43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3" name="Text Box 43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4" name="Text Box 43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5" name="Text Box 43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6" name="Text Box 43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7" name="Text Box 43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8" name="Text Box 43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69" name="Text Box 43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0" name="Text Box 43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1" name="Text Box 43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2" name="Text Box 43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3" name="Text Box 43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4" name="Text Box 43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5" name="Text Box 43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6" name="Text Box 43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7" name="Text Box 43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8" name="Text Box 43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79" name="Text Box 43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0" name="Text Box 43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1" name="Text Box 43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2" name="Text Box 43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3" name="Text Box 43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4" name="Text Box 43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5" name="Text Box 44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6" name="Text Box 44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7" name="Text Box 44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8" name="Text Box 44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89" name="Text Box 44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0" name="Text Box 44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1" name="Text Box 44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2" name="Text Box 44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3" name="Text Box 44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4" name="Text Box 44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5" name="Text Box 44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6" name="Text Box 44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7" name="Text Box 44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8" name="Text Box 44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799" name="Text Box 44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0" name="Text Box 44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1" name="Text Box 44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2" name="Text Box 44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3" name="Text Box 44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4" name="Text Box 44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5" name="Text Box 44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6" name="Text Box 44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7" name="Text Box 44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8" name="Text Box 44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09" name="Text Box 44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0" name="Text Box 44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1" name="Text Box 44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2" name="Text Box 44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3" name="Text Box 44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4" name="Text Box 44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5" name="Text Box 44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6" name="Text Box 44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7" name="Text Box 44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8" name="Text Box 44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19" name="Text Box 44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0" name="Text Box 44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1" name="Text Box 44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2" name="Text Box 44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3" name="Text Box 44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4" name="Text Box 44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5" name="Text Box 44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6" name="Text Box 44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7" name="Text Box 44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8" name="Text Box 44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29" name="Text Box 44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0" name="Text Box 44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1" name="Text Box 44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2" name="Text Box 44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3" name="Text Box 44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4" name="Text Box 44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5" name="Text Box 44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6" name="Text Box 44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7" name="Text Box 44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8" name="Text Box 44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39" name="Text Box 44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0" name="Text Box 44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1" name="Text Box 44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2" name="Text Box 44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3" name="Text Box 44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4" name="Text Box 44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5" name="Text Box 44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6" name="Text Box 44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7" name="Text Box 44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8" name="Text Box 44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49" name="Text Box 44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0" name="Text Box 44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1" name="Text Box 44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2" name="Text Box 44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3" name="Text Box 44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4" name="Text Box 44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5" name="Text Box 44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6" name="Text Box 44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7" name="Text Box 44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8" name="Text Box 44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59" name="Text Box 44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0" name="Text Box 44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1" name="Text Box 44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2" name="Text Box 44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3" name="Text Box 44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4" name="Text Box 44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5" name="Text Box 44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6" name="Text Box 44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7" name="Text Box 44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8" name="Text Box 44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69" name="Text Box 44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0" name="Text Box 44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1" name="Text Box 44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2" name="Text Box 44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3" name="Text Box 44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4" name="Text Box 44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5" name="Text Box 44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6" name="Text Box 44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7" name="Text Box 44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8" name="Text Box 44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79" name="Text Box 44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0" name="Text Box 44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1" name="Text Box 44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2" name="Text Box 44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3" name="Text Box 44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4" name="Text Box 44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5" name="Text Box 45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6" name="Text Box 45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7" name="Text Box 45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8" name="Text Box 45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89" name="Text Box 45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0" name="Text Box 45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1" name="Text Box 45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2" name="Text Box 45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3" name="Text Box 45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4" name="Text Box 45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5" name="Text Box 45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6" name="Text Box 45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7" name="Text Box 45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8" name="Text Box 45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899" name="Text Box 45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0" name="Text Box 45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1" name="Text Box 45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2" name="Text Box 45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3" name="Text Box 45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4" name="Text Box 45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5" name="Text Box 45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6" name="Text Box 45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7" name="Text Box 45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8" name="Text Box 45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09" name="Text Box 45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0" name="Text Box 45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1" name="Text Box 45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2" name="Text Box 45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3" name="Text Box 45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4" name="Text Box 45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5" name="Text Box 45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6" name="Text Box 45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7" name="Text Box 45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8" name="Text Box 45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19" name="Text Box 45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0" name="Text Box 45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1" name="Text Box 45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2" name="Text Box 45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3" name="Text Box 45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4" name="Text Box 45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5" name="Text Box 45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6" name="Text Box 45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7" name="Text Box 45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8" name="Text Box 45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29" name="Text Box 45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0" name="Text Box 45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1" name="Text Box 45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2" name="Text Box 45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3" name="Text Box 45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4" name="Text Box 45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5" name="Text Box 45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6" name="Text Box 45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7" name="Text Box 45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8" name="Text Box 45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39" name="Text Box 45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0" name="Text Box 45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1" name="Text Box 45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2" name="Text Box 45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3" name="Text Box 45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4" name="Text Box 45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5" name="Text Box 45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6" name="Text Box 45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7" name="Text Box 45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8" name="Text Box 45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49" name="Text Box 45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0" name="Text Box 45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1" name="Text Box 45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2" name="Text Box 45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3" name="Text Box 45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4" name="Text Box 45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5" name="Text Box 45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6" name="Text Box 45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7" name="Text Box 45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8" name="Text Box 45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59" name="Text Box 45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0" name="Text Box 45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1" name="Text Box 45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2" name="Text Box 45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3" name="Text Box 45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4" name="Text Box 45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5" name="Text Box 45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6" name="Text Box 45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7" name="Text Box 45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8" name="Text Box 45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69" name="Text Box 45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0" name="Text Box 45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1" name="Text Box 45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2" name="Text Box 45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3" name="Text Box 45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4" name="Text Box 45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5" name="Text Box 45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6" name="Text Box 45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7" name="Text Box 45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8" name="Text Box 45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79" name="Text Box 45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0" name="Text Box 45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1" name="Text Box 45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2" name="Text Box 45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3" name="Text Box 45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4" name="Text Box 45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5" name="Text Box 46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6" name="Text Box 46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7" name="Text Box 46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8" name="Text Box 46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89" name="Text Box 46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0" name="Text Box 46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1" name="Text Box 46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2" name="Text Box 46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3" name="Text Box 46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4" name="Text Box 46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5" name="Text Box 46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6" name="Text Box 46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7" name="Text Box 46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8" name="Text Box 46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0999" name="Text Box 46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0" name="Text Box 46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1" name="Text Box 46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2" name="Text Box 46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3" name="Text Box 46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4" name="Text Box 46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5" name="Text Box 46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6" name="Text Box 46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7" name="Text Box 46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8" name="Text Box 46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09" name="Text Box 46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0" name="Text Box 46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1" name="Text Box 46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2" name="Text Box 46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3" name="Text Box 46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4" name="Text Box 46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5" name="Text Box 46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6" name="Text Box 46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7" name="Text Box 46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8" name="Text Box 46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19" name="Text Box 46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0" name="Text Box 46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1" name="Text Box 46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2" name="Text Box 46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3" name="Text Box 46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4" name="Text Box 46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5" name="Text Box 46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6" name="Text Box 46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7" name="Text Box 46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8" name="Text Box 46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29" name="Text Box 46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0" name="Text Box 46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1" name="Text Box 46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2" name="Text Box 46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3" name="Text Box 46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4" name="Text Box 46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5" name="Text Box 46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6" name="Text Box 46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7" name="Text Box 46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8" name="Text Box 46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39" name="Text Box 46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0" name="Text Box 46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1" name="Text Box 46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2" name="Text Box 46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3" name="Text Box 46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4" name="Text Box 46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5" name="Text Box 46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6" name="Text Box 46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7" name="Text Box 46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8" name="Text Box 46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49" name="Text Box 46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0" name="Text Box 46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1" name="Text Box 46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2" name="Text Box 46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3" name="Text Box 46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4" name="Text Box 46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5" name="Text Box 46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6" name="Text Box 46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7" name="Text Box 46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8" name="Text Box 46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59" name="Text Box 46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0" name="Text Box 46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1" name="Text Box 46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2" name="Text Box 46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3" name="Text Box 46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4" name="Text Box 46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5" name="Text Box 46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6" name="Text Box 46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7" name="Text Box 46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8" name="Text Box 46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69" name="Text Box 46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0" name="Text Box 46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1" name="Text Box 46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2" name="Text Box 46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3" name="Text Box 46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4" name="Text Box 46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5" name="Text Box 46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6" name="Text Box 46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7" name="Text Box 46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8" name="Text Box 46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79" name="Text Box 46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0" name="Text Box 46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1" name="Text Box 46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2" name="Text Box 46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3" name="Text Box 46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4" name="Text Box 46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5" name="Text Box 47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6" name="Text Box 47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7" name="Text Box 47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8" name="Text Box 47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89" name="Text Box 47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0" name="Text Box 47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1" name="Text Box 47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2" name="Text Box 47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3" name="Text Box 47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4" name="Text Box 47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5" name="Text Box 47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6" name="Text Box 47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7" name="Text Box 47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8" name="Text Box 47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099" name="Text Box 47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0" name="Text Box 47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1" name="Text Box 47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2" name="Text Box 47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3" name="Text Box 47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4" name="Text Box 47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5" name="Text Box 47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6" name="Text Box 47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7" name="Text Box 47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8" name="Text Box 47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09" name="Text Box 47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0" name="Text Box 47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1" name="Text Box 47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2" name="Text Box 47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3" name="Text Box 47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4" name="Text Box 47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5" name="Text Box 47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6" name="Text Box 47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7" name="Text Box 47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8" name="Text Box 47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19" name="Text Box 47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0" name="Text Box 47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1" name="Text Box 47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2" name="Text Box 47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3" name="Text Box 47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4" name="Text Box 47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5" name="Text Box 47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6" name="Text Box 47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7" name="Text Box 47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8" name="Text Box 47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29" name="Text Box 47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0" name="Text Box 47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1" name="Text Box 47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2" name="Text Box 47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3" name="Text Box 47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4" name="Text Box 47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5" name="Text Box 47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6" name="Text Box 47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7" name="Text Box 47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8" name="Text Box 47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39" name="Text Box 47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0" name="Text Box 47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1" name="Text Box 47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2" name="Text Box 47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3" name="Text Box 47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4" name="Text Box 47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5" name="Text Box 47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6" name="Text Box 47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7" name="Text Box 47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8" name="Text Box 47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49" name="Text Box 47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0" name="Text Box 47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1" name="Text Box 47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2" name="Text Box 47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3" name="Text Box 47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4" name="Text Box 47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5" name="Text Box 47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6" name="Text Box 47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7" name="Text Box 47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8" name="Text Box 47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59" name="Text Box 47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0" name="Text Box 47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1" name="Text Box 47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2" name="Text Box 47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3" name="Text Box 47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4" name="Text Box 47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5" name="Text Box 47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6" name="Text Box 47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7" name="Text Box 47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8" name="Text Box 47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69" name="Text Box 47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0" name="Text Box 47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1" name="Text Box 47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2" name="Text Box 47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3" name="Text Box 47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4" name="Text Box 47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5" name="Text Box 47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6" name="Text Box 47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7" name="Text Box 47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8" name="Text Box 47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79" name="Text Box 47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0" name="Text Box 47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1" name="Text Box 47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2" name="Text Box 47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3" name="Text Box 47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4" name="Text Box 47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5" name="Text Box 48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6" name="Text Box 48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7" name="Text Box 48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8" name="Text Box 48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89" name="Text Box 48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0" name="Text Box 48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1" name="Text Box 48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2" name="Text Box 48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3" name="Text Box 48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4" name="Text Box 48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5" name="Text Box 48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6" name="Text Box 48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7" name="Text Box 48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8" name="Text Box 48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199" name="Text Box 48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0" name="Text Box 48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1" name="Text Box 48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2" name="Text Box 48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3" name="Text Box 48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4" name="Text Box 48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5" name="Text Box 48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6" name="Text Box 48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7" name="Text Box 48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8" name="Text Box 48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09" name="Text Box 48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0" name="Text Box 48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1" name="Text Box 48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2" name="Text Box 48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3" name="Text Box 48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4" name="Text Box 48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5" name="Text Box 48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6" name="Text Box 48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7" name="Text Box 48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8" name="Text Box 48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19" name="Text Box 48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0" name="Text Box 48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1" name="Text Box 48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2" name="Text Box 48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3" name="Text Box 48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4" name="Text Box 48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5" name="Text Box 48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6" name="Text Box 48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7" name="Text Box 48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8" name="Text Box 48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29" name="Text Box 48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0" name="Text Box 48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1" name="Text Box 48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2" name="Text Box 48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3" name="Text Box 48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4" name="Text Box 48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5" name="Text Box 48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6" name="Text Box 48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7" name="Text Box 48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8" name="Text Box 48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39" name="Text Box 48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0" name="Text Box 48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1" name="Text Box 48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2" name="Text Box 48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3" name="Text Box 48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4" name="Text Box 48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5" name="Text Box 48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6" name="Text Box 48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7" name="Text Box 48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8" name="Text Box 48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49" name="Text Box 48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0" name="Text Box 48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1" name="Text Box 48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2" name="Text Box 48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3" name="Text Box 48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4" name="Text Box 48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5" name="Text Box 48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6" name="Text Box 48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7" name="Text Box 48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8" name="Text Box 48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59" name="Text Box 48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0" name="Text Box 48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1" name="Text Box 48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2" name="Text Box 48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3" name="Text Box 48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4" name="Text Box 48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5" name="Text Box 48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6" name="Text Box 48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7" name="Text Box 48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8" name="Text Box 48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69" name="Text Box 48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0" name="Text Box 48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1" name="Text Box 48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2" name="Text Box 48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3" name="Text Box 48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4" name="Text Box 48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5" name="Text Box 48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6" name="Text Box 48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7" name="Text Box 48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8" name="Text Box 48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79" name="Text Box 48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0" name="Text Box 48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1" name="Text Box 48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2" name="Text Box 48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3" name="Text Box 48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4" name="Text Box 48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5" name="Text Box 49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6" name="Text Box 49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7" name="Text Box 49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8" name="Text Box 49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89" name="Text Box 49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0" name="Text Box 49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1" name="Text Box 49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2" name="Text Box 49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3" name="Text Box 49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4" name="Text Box 49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5" name="Text Box 49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6" name="Text Box 49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7" name="Text Box 49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8" name="Text Box 49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299" name="Text Box 49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0" name="Text Box 49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1" name="Text Box 49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2" name="Text Box 49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3" name="Text Box 49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4" name="Text Box 49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5" name="Text Box 49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6" name="Text Box 49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7" name="Text Box 49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8" name="Text Box 49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09" name="Text Box 49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0" name="Text Box 49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1" name="Text Box 49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2" name="Text Box 49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3" name="Text Box 49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4" name="Text Box 49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5" name="Text Box 49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6" name="Text Box 49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7" name="Text Box 49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8" name="Text Box 49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19" name="Text Box 49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0" name="Text Box 49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1" name="Text Box 49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2" name="Text Box 49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3" name="Text Box 49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4" name="Text Box 49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5" name="Text Box 49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6" name="Text Box 49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7" name="Text Box 49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8" name="Text Box 49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29" name="Text Box 49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0" name="Text Box 49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1" name="Text Box 49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2" name="Text Box 49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3" name="Text Box 49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4" name="Text Box 49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5" name="Text Box 49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6" name="Text Box 49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7" name="Text Box 49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8" name="Text Box 49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39" name="Text Box 49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0" name="Text Box 49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1" name="Text Box 49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2" name="Text Box 49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3" name="Text Box 49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4" name="Text Box 49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5" name="Text Box 49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6" name="Text Box 49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7" name="Text Box 49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8" name="Text Box 49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49" name="Text Box 49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0" name="Text Box 49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1" name="Text Box 49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2" name="Text Box 49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3" name="Text Box 49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4" name="Text Box 49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5" name="Text Box 49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6" name="Text Box 49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7" name="Text Box 49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8" name="Text Box 49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59" name="Text Box 49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0" name="Text Box 49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1" name="Text Box 49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2" name="Text Box 49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3" name="Text Box 49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4" name="Text Box 49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5" name="Text Box 49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6" name="Text Box 49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7" name="Text Box 49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8" name="Text Box 49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69" name="Text Box 49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0" name="Text Box 49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1" name="Text Box 49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2" name="Text Box 49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3" name="Text Box 49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4" name="Text Box 49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5" name="Text Box 49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6" name="Text Box 49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7" name="Text Box 49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8" name="Text Box 49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79" name="Text Box 49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0" name="Text Box 49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1" name="Text Box 49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2" name="Text Box 49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3" name="Text Box 49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4" name="Text Box 49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5" name="Text Box 50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6" name="Text Box 50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7" name="Text Box 50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8" name="Text Box 50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89" name="Text Box 50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0" name="Text Box 50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1" name="Text Box 50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2" name="Text Box 50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3" name="Text Box 50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4" name="Text Box 50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5" name="Text Box 50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6" name="Text Box 50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7" name="Text Box 50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8" name="Text Box 50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399" name="Text Box 50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0" name="Text Box 50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1" name="Text Box 50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2" name="Text Box 50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3" name="Text Box 50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4" name="Text Box 50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5" name="Text Box 50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6" name="Text Box 50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7" name="Text Box 50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8" name="Text Box 50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09" name="Text Box 50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0" name="Text Box 50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1" name="Text Box 50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2" name="Text Box 50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3" name="Text Box 50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4" name="Text Box 50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5" name="Text Box 50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6" name="Text Box 50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7" name="Text Box 50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8" name="Text Box 50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19" name="Text Box 50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0" name="Text Box 50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1" name="Text Box 50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2" name="Text Box 50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3" name="Text Box 50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4" name="Text Box 50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5" name="Text Box 50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6" name="Text Box 50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7" name="Text Box 50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8" name="Text Box 50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29" name="Text Box 50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0" name="Text Box 50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1" name="Text Box 50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2" name="Text Box 50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3" name="Text Box 50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4" name="Text Box 50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5" name="Text Box 50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6" name="Text Box 50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7" name="Text Box 50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8" name="Text Box 50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39" name="Text Box 50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0" name="Text Box 50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1" name="Text Box 50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2" name="Text Box 50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3" name="Text Box 50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4" name="Text Box 50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5" name="Text Box 50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6" name="Text Box 50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7" name="Text Box 50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8" name="Text Box 50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49" name="Text Box 50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0" name="Text Box 50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1" name="Text Box 50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2" name="Text Box 50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3" name="Text Box 50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4" name="Text Box 50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5" name="Text Box 50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6" name="Text Box 50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7" name="Text Box 50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8" name="Text Box 50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59" name="Text Box 50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0" name="Text Box 50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1" name="Text Box 50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2" name="Text Box 50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3" name="Text Box 50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4" name="Text Box 50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5" name="Text Box 50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6" name="Text Box 50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7" name="Text Box 50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8" name="Text Box 50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69" name="Text Box 50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0" name="Text Box 50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1" name="Text Box 50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2" name="Text Box 50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3" name="Text Box 50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4" name="Text Box 50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5" name="Text Box 50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6" name="Text Box 50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7" name="Text Box 50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8" name="Text Box 50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79" name="Text Box 50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0" name="Text Box 50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1" name="Text Box 50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2" name="Text Box 50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3" name="Text Box 50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4" name="Text Box 50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5" name="Text Box 51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6" name="Text Box 51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7" name="Text Box 51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8" name="Text Box 51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89" name="Text Box 51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0" name="Text Box 51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1" name="Text Box 51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2" name="Text Box 51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3" name="Text Box 51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4" name="Text Box 51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5" name="Text Box 51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6" name="Text Box 51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7" name="Text Box 51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8" name="Text Box 51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499" name="Text Box 51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0" name="Text Box 51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1" name="Text Box 51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2" name="Text Box 51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3" name="Text Box 51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4" name="Text Box 51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5" name="Text Box 51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6" name="Text Box 51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7" name="Text Box 51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8" name="Text Box 51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09" name="Text Box 51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0" name="Text Box 51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1" name="Text Box 51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2" name="Text Box 51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3" name="Text Box 51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4" name="Text Box 51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5" name="Text Box 51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6" name="Text Box 51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7" name="Text Box 51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8" name="Text Box 51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19" name="Text Box 51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0" name="Text Box 51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1" name="Text Box 51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2" name="Text Box 51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3" name="Text Box 51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4" name="Text Box 51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5" name="Text Box 51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6" name="Text Box 51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7" name="Text Box 51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8" name="Text Box 51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29" name="Text Box 51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0" name="Text Box 51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1" name="Text Box 51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2" name="Text Box 51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3" name="Text Box 51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4" name="Text Box 51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5" name="Text Box 51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6" name="Text Box 51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7" name="Text Box 51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8" name="Text Box 51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39" name="Text Box 51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0" name="Text Box 51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1" name="Text Box 51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2" name="Text Box 51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3" name="Text Box 51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4" name="Text Box 51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5" name="Text Box 51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6" name="Text Box 51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7" name="Text Box 51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8" name="Text Box 51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49" name="Text Box 51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0" name="Text Box 51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1" name="Text Box 51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2" name="Text Box 51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3" name="Text Box 51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4" name="Text Box 51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5" name="Text Box 51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6" name="Text Box 51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7" name="Text Box 51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8" name="Text Box 51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59" name="Text Box 51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0" name="Text Box 51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1" name="Text Box 51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2" name="Text Box 51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3" name="Text Box 51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4" name="Text Box 51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5" name="Text Box 51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6" name="Text Box 51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7" name="Text Box 51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8" name="Text Box 51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69" name="Text Box 51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0" name="Text Box 51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1" name="Text Box 51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2" name="Text Box 51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3" name="Text Box 51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4" name="Text Box 51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5" name="Text Box 51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6" name="Text Box 51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7" name="Text Box 51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8" name="Text Box 51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79" name="Text Box 51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0" name="Text Box 51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1" name="Text Box 51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2" name="Text Box 51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3" name="Text Box 51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4" name="Text Box 51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5" name="Text Box 52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6" name="Text Box 52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7" name="Text Box 52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8" name="Text Box 52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89" name="Text Box 52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0" name="Text Box 52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1" name="Text Box 52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2" name="Text Box 52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3" name="Text Box 52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4" name="Text Box 52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5" name="Text Box 52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6" name="Text Box 52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7" name="Text Box 52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8" name="Text Box 52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599" name="Text Box 52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0" name="Text Box 52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1" name="Text Box 52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2" name="Text Box 52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3" name="Text Box 52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4" name="Text Box 52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5" name="Text Box 52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6" name="Text Box 52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7" name="Text Box 52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8" name="Text Box 52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09" name="Text Box 52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0" name="Text Box 52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1" name="Text Box 52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2" name="Text Box 52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3" name="Text Box 52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4" name="Text Box 52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5" name="Text Box 52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6" name="Text Box 52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7" name="Text Box 52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8" name="Text Box 52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19" name="Text Box 52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0" name="Text Box 52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1" name="Text Box 52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2" name="Text Box 52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3" name="Text Box 52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4" name="Text Box 52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5" name="Text Box 52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6" name="Text Box 52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7" name="Text Box 52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8" name="Text Box 52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29" name="Text Box 52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0" name="Text Box 52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1" name="Text Box 52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2" name="Text Box 52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3" name="Text Box 52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4" name="Text Box 52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5" name="Text Box 52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6" name="Text Box 52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7" name="Text Box 52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8" name="Text Box 52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39" name="Text Box 52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0" name="Text Box 52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1" name="Text Box 52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2" name="Text Box 52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3" name="Text Box 52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4" name="Text Box 52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5" name="Text Box 52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6" name="Text Box 52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7" name="Text Box 52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8" name="Text Box 52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49" name="Text Box 52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0" name="Text Box 52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1" name="Text Box 52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2" name="Text Box 52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3" name="Text Box 52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4" name="Text Box 52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5" name="Text Box 52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6" name="Text Box 52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7" name="Text Box 52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8" name="Text Box 52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59" name="Text Box 52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0" name="Text Box 52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1" name="Text Box 52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2" name="Text Box 52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3" name="Text Box 52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4" name="Text Box 52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5" name="Text Box 52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6" name="Text Box 52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7" name="Text Box 52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8" name="Text Box 52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69" name="Text Box 52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0" name="Text Box 52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1" name="Text Box 52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2" name="Text Box 52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3" name="Text Box 52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4" name="Text Box 52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5" name="Text Box 52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6" name="Text Box 52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7" name="Text Box 52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8" name="Text Box 52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79" name="Text Box 52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0" name="Text Box 52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1" name="Text Box 52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2" name="Text Box 52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3" name="Text Box 52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4" name="Text Box 52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5" name="Text Box 53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6" name="Text Box 53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7" name="Text Box 53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8" name="Text Box 53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89" name="Text Box 53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0" name="Text Box 53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1" name="Text Box 53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2" name="Text Box 53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3" name="Text Box 53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4" name="Text Box 53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5" name="Text Box 53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6" name="Text Box 53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7" name="Text Box 53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8" name="Text Box 53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699" name="Text Box 53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0" name="Text Box 53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1" name="Text Box 53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2" name="Text Box 53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3" name="Text Box 53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4" name="Text Box 531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5" name="Text Box 532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6" name="Text Box 532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7" name="Text Box 532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8" name="Text Box 532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09" name="Text Box 532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0" name="Text Box 532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1" name="Text Box 532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2" name="Text Box 532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3" name="Text Box 532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4" name="Text Box 532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5" name="Text Box 533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6" name="Text Box 533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7" name="Text Box 533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8" name="Text Box 533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19" name="Text Box 533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0" name="Text Box 533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1" name="Text Box 533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2" name="Text Box 533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3" name="Text Box 533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4" name="Text Box 533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5" name="Text Box 534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6" name="Text Box 534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7" name="Text Box 534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8" name="Text Box 534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29" name="Text Box 534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0" name="Text Box 534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1" name="Text Box 534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2" name="Text Box 534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3" name="Text Box 534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4" name="Text Box 534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5" name="Text Box 535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6" name="Text Box 535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7" name="Text Box 535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8" name="Text Box 535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39" name="Text Box 535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0" name="Text Box 535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1" name="Text Box 535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2" name="Text Box 535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3" name="Text Box 535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4" name="Text Box 535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5" name="Text Box 536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6" name="Text Box 536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7" name="Text Box 536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8" name="Text Box 536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49" name="Text Box 536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0" name="Text Box 536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1" name="Text Box 536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2" name="Text Box 536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3" name="Text Box 536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4" name="Text Box 536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5" name="Text Box 537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6" name="Text Box 537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7" name="Text Box 537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8" name="Text Box 537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59" name="Text Box 537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0" name="Text Box 537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1" name="Text Box 537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2" name="Text Box 537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3" name="Text Box 537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4" name="Text Box 537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5" name="Text Box 538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6" name="Text Box 538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7" name="Text Box 538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8" name="Text Box 538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69" name="Text Box 538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0" name="Text Box 538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1" name="Text Box 538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2" name="Text Box 538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3" name="Text Box 538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4" name="Text Box 538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5" name="Text Box 539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6" name="Text Box 539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7" name="Text Box 539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8" name="Text Box 539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79" name="Text Box 539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0" name="Text Box 539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1" name="Text Box 539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2" name="Text Box 539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3" name="Text Box 539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4" name="Text Box 539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5" name="Text Box 540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6" name="Text Box 540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7" name="Text Box 540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8" name="Text Box 540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89" name="Text Box 540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0" name="Text Box 540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1" name="Text Box 540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2" name="Text Box 540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3" name="Text Box 540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4" name="Text Box 5409"/>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5" name="Text Box 5410"/>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6" name="Text Box 5411"/>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7" name="Text Box 5412"/>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8" name="Text Box 5413"/>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799" name="Text Box 5414"/>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800" name="Text Box 5415"/>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801" name="Text Box 5416"/>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802" name="Text Box 5417"/>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603</xdr:row>
      <xdr:rowOff>0</xdr:rowOff>
    </xdr:from>
    <xdr:to>
      <xdr:col>4</xdr:col>
      <xdr:colOff>85725</xdr:colOff>
      <xdr:row>603</xdr:row>
      <xdr:rowOff>180975</xdr:rowOff>
    </xdr:to>
    <xdr:sp macro="" textlink="">
      <xdr:nvSpPr>
        <xdr:cNvPr id="11803" name="Text Box 5418"/>
        <xdr:cNvSpPr txBox="1">
          <a:spLocks noChangeArrowheads="1"/>
        </xdr:cNvSpPr>
      </xdr:nvSpPr>
      <xdr:spPr bwMode="auto">
        <a:xfrm>
          <a:off x="4686300" y="1146524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04" name="Text Box 5427"/>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05" name="Text Box 5428"/>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06" name="Text Box 5429"/>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07" name="Text Box 5430"/>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08" name="Text Box 5431"/>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09" name="Text Box 5432"/>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0" name="Text Box 5433"/>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1" name="Text Box 5434"/>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2" name="Text Box 5435"/>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3" name="Text Box 5436"/>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4" name="Text Box 5437"/>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5" name="Text Box 5438"/>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6" name="Text Box 5439"/>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7" name="Text Box 5440"/>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8" name="Text Box 5441"/>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19" name="Text Box 5442"/>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0" name="Text Box 5443"/>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1" name="Text Box 5444"/>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2" name="Text Box 5445"/>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3" name="Text Box 5446"/>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4" name="Text Box 5447"/>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5" name="Text Box 5448"/>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6" name="Text Box 5449"/>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7" name="Text Box 5450"/>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8" name="Text Box 5451"/>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29" name="Text Box 5452"/>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0" name="Text Box 5453"/>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1" name="Text Box 5454"/>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2" name="Text Box 5455"/>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3" name="Text Box 5456"/>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4" name="Text Box 5457"/>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5" name="Text Box 5458"/>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6" name="Text Box 5459"/>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7" name="Text Box 5460"/>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8" name="Text Box 5461"/>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39" name="Text Box 5462"/>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40" name="Text Box 5463"/>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41" name="Text Box 5464"/>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42" name="Text Box 5465"/>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43" name="Text Box 5466"/>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44" name="Text Box 5467"/>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602</xdr:row>
      <xdr:rowOff>0</xdr:rowOff>
    </xdr:from>
    <xdr:to>
      <xdr:col>4</xdr:col>
      <xdr:colOff>85725</xdr:colOff>
      <xdr:row>602</xdr:row>
      <xdr:rowOff>180975</xdr:rowOff>
    </xdr:to>
    <xdr:sp macro="" textlink="">
      <xdr:nvSpPr>
        <xdr:cNvPr id="11845" name="Text Box 5468"/>
        <xdr:cNvSpPr txBox="1">
          <a:spLocks noChangeArrowheads="1"/>
        </xdr:cNvSpPr>
      </xdr:nvSpPr>
      <xdr:spPr bwMode="auto">
        <a:xfrm>
          <a:off x="4686300" y="114461925"/>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607</xdr:row>
      <xdr:rowOff>0</xdr:rowOff>
    </xdr:from>
    <xdr:to>
      <xdr:col>4</xdr:col>
      <xdr:colOff>85725</xdr:colOff>
      <xdr:row>608</xdr:row>
      <xdr:rowOff>19051</xdr:rowOff>
    </xdr:to>
    <xdr:sp macro="" textlink="">
      <xdr:nvSpPr>
        <xdr:cNvPr id="2" name="Text Box 25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 name="Text Box 25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 name="Text Box 25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 name="Text Box 25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 name="Text Box 25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 name="Text Box 25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 name="Text Box 25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 name="Text Box 25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 name="Text Box 25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 name="Text Box 25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 name="Text Box 25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 name="Text Box 25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 name="Text Box 25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 name="Text Box 25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 name="Text Box 25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 name="Text Box 26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 name="Text Box 26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 name="Text Box 26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 name="Text Box 26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 name="Text Box 26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 name="Text Box 26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 name="Text Box 26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 name="Text Box 26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 name="Text Box 26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 name="Text Box 26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 name="Text Box 26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 name="Text Box 26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 name="Text Box 26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 name="Text Box 26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 name="Text Box 26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 name="Text Box 26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 name="Text Box 26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 name="Text Box 26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 name="Text Box 26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 name="Text Box 26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 name="Text Box 26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 name="Text Box 26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 name="Text Box 26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 name="Text Box 26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 name="Text Box 26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 name="Text Box 26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 name="Text Box 26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 name="Text Box 26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 name="Text Box 26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 name="Text Box 26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 name="Text Box 26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 name="Text Box 26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 name="Text Box 26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 name="Text Box 26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 name="Text Box 26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 name="Text Box 26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 name="Text Box 26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 name="Text Box 26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 name="Text Box 26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 name="Text Box 26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 name="Text Box 26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 name="Text Box 26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 name="Text Box 26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 name="Text Box 26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 name="Text Box 26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 name="Text Box 26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 name="Text Box 26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 name="Text Box 26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 name="Text Box 26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 name="Text Box 26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 name="Text Box 26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 name="Text Box 26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 name="Text Box 26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 name="Text Box 26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 name="Text Box 26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 name="Text Box 26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 name="Text Box 26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 name="Text Box 26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 name="Text Box 27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 name="Text Box 27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 name="Text Box 27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 name="Text Box 27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 name="Text Box 27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 name="Text Box 27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 name="Text Box 27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 name="Text Box 27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 name="Text Box 27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 name="Text Box 27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 name="Text Box 27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 name="Text Box 27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 name="Text Box 27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 name="Text Box 27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 name="Text Box 27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 name="Text Box 27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 name="Text Box 27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 name="Text Box 27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 name="Text Box 27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 name="Text Box 27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 name="Text Box 27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 name="Text Box 27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 name="Text Box 27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 name="Text Box 27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 name="Text Box 27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 name="Text Box 27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 name="Text Box 27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 name="Text Box 27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 name="Text Box 27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 name="Text Box 27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 name="Text Box 27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 name="Text Box 27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 name="Text Box 27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 name="Text Box 27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 name="Text Box 27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 name="Text Box 27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 name="Text Box 27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 name="Text Box 27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 name="Text Box 27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 name="Text Box 27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 name="Text Box 27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 name="Text Box 27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 name="Text Box 27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 name="Text Box 27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 name="Text Box 27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 name="Text Box 27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 name="Text Box 27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 name="Text Box 27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 name="Text Box 27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 name="Text Box 27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 name="Text Box 27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 name="Text Box 27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 name="Text Box 27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 name="Text Box 27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 name="Text Box 27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 name="Text Box 27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 name="Text Box 27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 name="Text Box 27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 name="Text Box 27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 name="Text Box 27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 name="Text Box 27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 name="Text Box 27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 name="Text Box 27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 name="Text Box 27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 name="Text Box 27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 name="Text Box 27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 name="Text Box 27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 name="Text Box 27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 name="Text Box 27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 name="Text Box 27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 name="Text Box 27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 name="Text Box 27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 name="Text Box 27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 name="Text Box 27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 name="Text Box 27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 name="Text Box 27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 name="Text Box 27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 name="Text Box 27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 name="Text Box 27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 name="Text Box 27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 name="Text Box 27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 name="Text Box 27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 name="Text Box 27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 name="Text Box 27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 name="Text Box 27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 name="Text Box 27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 name="Text Box 27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 name="Text Box 27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 name="Text Box 27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 name="Text Box 27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 name="Text Box 27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 name="Text Box 27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 name="Text Box 27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 name="Text Box 27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 name="Text Box 27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 name="Text Box 27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 name="Text Box 27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 name="Text Box 27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 name="Text Box 27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 name="Text Box 27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 name="Text Box 28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 name="Text Box 28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 name="Text Box 28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 name="Text Box 28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 name="Text Box 28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 name="Text Box 28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 name="Text Box 28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 name="Text Box 28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 name="Text Box 28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 name="Text Box 28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 name="Text Box 28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 name="Text Box 28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 name="Text Box 28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 name="Text Box 28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 name="Text Box 28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 name="Text Box 28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 name="Text Box 28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 name="Text Box 28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 name="Text Box 28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 name="Text Box 28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 name="Text Box 28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 name="Text Box 28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 name="Text Box 28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 name="Text Box 28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 name="Text Box 28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 name="Text Box 28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 name="Text Box 28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 name="Text Box 28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 name="Text Box 28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 name="Text Box 28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 name="Text Box 28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 name="Text Box 28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 name="Text Box 28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 name="Text Box 28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 name="Text Box 28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 name="Text Box 28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 name="Text Box 28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 name="Text Box 28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 name="Text Box 28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 name="Text Box 28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 name="Text Box 28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 name="Text Box 28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 name="Text Box 28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 name="Text Box 28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 name="Text Box 28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 name="Text Box 28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 name="Text Box 28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 name="Text Box 28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 name="Text Box 28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 name="Text Box 28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 name="Text Box 28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 name="Text Box 28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 name="Text Box 28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 name="Text Box 28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 name="Text Box 28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 name="Text Box 28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 name="Text Box 28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 name="Text Box 28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 name="Text Box 28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 name="Text Box 28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 name="Text Box 28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 name="Text Box 28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 name="Text Box 28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 name="Text Box 28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 name="Text Box 28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 name="Text Box 28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 name="Text Box 28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 name="Text Box 28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 name="Text Box 28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 name="Text Box 28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 name="Text Box 28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 name="Text Box 28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 name="Text Box 28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 name="Text Box 28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 name="Text Box 28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 name="Text Box 28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 name="Text Box 28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 name="Text Box 28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 name="Text Box 28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 name="Text Box 28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 name="Text Box 28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 name="Text Box 28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 name="Text Box 28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 name="Text Box 28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 name="Text Box 28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 name="Text Box 28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 name="Text Box 28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 name="Text Box 28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 name="Text Box 28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 name="Text Box 28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 name="Text Box 28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 name="Text Box 28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 name="Text Box 28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 name="Text Box 28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 name="Text Box 28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 name="Text Box 28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 name="Text Box 28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 name="Text Box 28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 name="Text Box 28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 name="Text Box 28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 name="Text Box 29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 name="Text Box 29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 name="Text Box 29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 name="Text Box 29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9" name="Text Box 29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0" name="Text Box 29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1" name="Text Box 29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2" name="Text Box 29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3" name="Text Box 29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4" name="Text Box 29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5" name="Text Box 29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6" name="Text Box 29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7" name="Text Box 29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8" name="Text Box 29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89" name="Text Box 29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0" name="Text Box 29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1" name="Text Box 29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2" name="Text Box 29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3" name="Text Box 29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4" name="Text Box 29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5" name="Text Box 29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6" name="Text Box 29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7" name="Text Box 29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8" name="Text Box 29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99" name="Text Box 29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0" name="Text Box 29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1" name="Text Box 29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2" name="Text Box 29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3" name="Text Box 29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4" name="Text Box 29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5" name="Text Box 29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6" name="Text Box 29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7" name="Text Box 29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8" name="Text Box 29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09" name="Text Box 29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0" name="Text Box 29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1" name="Text Box 29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2" name="Text Box 29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3" name="Text Box 29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4" name="Text Box 29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5" name="Text Box 29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6" name="Text Box 29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7" name="Text Box 29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8" name="Text Box 29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19" name="Text Box 29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0" name="Text Box 29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1" name="Text Box 29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2" name="Text Box 29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3" name="Text Box 29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4" name="Text Box 29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5" name="Text Box 29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6" name="Text Box 29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7" name="Text Box 29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8" name="Text Box 29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29" name="Text Box 29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0" name="Text Box 29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1" name="Text Box 29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2" name="Text Box 29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3" name="Text Box 29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4" name="Text Box 29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5" name="Text Box 29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6" name="Text Box 29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7" name="Text Box 29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8" name="Text Box 29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39" name="Text Box 29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0" name="Text Box 29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1" name="Text Box 29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2" name="Text Box 29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3" name="Text Box 29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4" name="Text Box 29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5" name="Text Box 29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6" name="Text Box 29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7" name="Text Box 29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8" name="Text Box 29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49" name="Text Box 29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0" name="Text Box 29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1" name="Text Box 29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2" name="Text Box 29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3" name="Text Box 29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4" name="Text Box 29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5" name="Text Box 29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6" name="Text Box 29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7" name="Text Box 29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8" name="Text Box 29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59" name="Text Box 29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0" name="Text Box 29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1" name="Text Box 29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2" name="Text Box 29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3" name="Text Box 29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4" name="Text Box 29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5" name="Text Box 29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6" name="Text Box 29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7" name="Text Box 29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8" name="Text Box 29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69" name="Text Box 29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0" name="Text Box 29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1" name="Text Box 29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2" name="Text Box 29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3" name="Text Box 29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4" name="Text Box 29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5" name="Text Box 30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6" name="Text Box 30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7" name="Text Box 30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8" name="Text Box 30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79" name="Text Box 30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0" name="Text Box 30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1" name="Text Box 30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2" name="Text Box 30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3" name="Text Box 30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4" name="Text Box 30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5" name="Text Box 30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6" name="Text Box 30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7" name="Text Box 30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8" name="Text Box 30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89" name="Text Box 30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0" name="Text Box 30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1" name="Text Box 30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2" name="Text Box 30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3" name="Text Box 30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4" name="Text Box 30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5" name="Text Box 30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6" name="Text Box 30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7" name="Text Box 30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8" name="Text Box 30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399" name="Text Box 30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0" name="Text Box 30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1" name="Text Box 30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2" name="Text Box 30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3" name="Text Box 30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4" name="Text Box 30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5" name="Text Box 30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6" name="Text Box 30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7" name="Text Box 30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8" name="Text Box 30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09" name="Text Box 30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0" name="Text Box 30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1" name="Text Box 30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2" name="Text Box 30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3" name="Text Box 30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4" name="Text Box 30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5" name="Text Box 30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6" name="Text Box 30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7" name="Text Box 30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8" name="Text Box 30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19" name="Text Box 30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0" name="Text Box 30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1" name="Text Box 30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2" name="Text Box 30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3" name="Text Box 30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4" name="Text Box 30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5" name="Text Box 30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6" name="Text Box 30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7" name="Text Box 30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8" name="Text Box 30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29" name="Text Box 30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0" name="Text Box 30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1" name="Text Box 30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2" name="Text Box 30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3" name="Text Box 30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4" name="Text Box 30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5" name="Text Box 30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6" name="Text Box 30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7" name="Text Box 30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8" name="Text Box 30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39" name="Text Box 30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0" name="Text Box 30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1" name="Text Box 30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2" name="Text Box 30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3" name="Text Box 30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4" name="Text Box 30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5" name="Text Box 30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6" name="Text Box 30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7" name="Text Box 30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8" name="Text Box 30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49" name="Text Box 30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0" name="Text Box 30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1" name="Text Box 30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2" name="Text Box 30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3" name="Text Box 30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4" name="Text Box 30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5" name="Text Box 30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6" name="Text Box 30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7" name="Text Box 30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8" name="Text Box 30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59" name="Text Box 30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0" name="Text Box 30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1" name="Text Box 30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2" name="Text Box 30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3" name="Text Box 30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4" name="Text Box 30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5" name="Text Box 30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6" name="Text Box 30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7" name="Text Box 30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8" name="Text Box 30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69" name="Text Box 30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0" name="Text Box 30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1" name="Text Box 30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2" name="Text Box 30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3" name="Text Box 30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4" name="Text Box 30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5" name="Text Box 31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6" name="Text Box 31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7" name="Text Box 31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8" name="Text Box 31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79" name="Text Box 31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0" name="Text Box 31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1" name="Text Box 31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2" name="Text Box 31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3" name="Text Box 31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4" name="Text Box 31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5" name="Text Box 31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6" name="Text Box 31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7" name="Text Box 31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8" name="Text Box 31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89" name="Text Box 31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0" name="Text Box 31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1" name="Text Box 31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2" name="Text Box 31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3" name="Text Box 31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4" name="Text Box 31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5" name="Text Box 31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6" name="Text Box 31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7" name="Text Box 31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8" name="Text Box 31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499" name="Text Box 31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0" name="Text Box 31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1" name="Text Box 31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2" name="Text Box 31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3" name="Text Box 31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4" name="Text Box 31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5" name="Text Box 31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6" name="Text Box 31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7" name="Text Box 31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8" name="Text Box 31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09" name="Text Box 31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0" name="Text Box 31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1" name="Text Box 31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2" name="Text Box 31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3" name="Text Box 31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4" name="Text Box 31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5" name="Text Box 31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6" name="Text Box 31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7" name="Text Box 31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8" name="Text Box 31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19" name="Text Box 31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0" name="Text Box 31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1" name="Text Box 31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2" name="Text Box 31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3" name="Text Box 31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4" name="Text Box 31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5" name="Text Box 31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6" name="Text Box 31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7" name="Text Box 31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8" name="Text Box 31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29" name="Text Box 31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0" name="Text Box 31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1" name="Text Box 31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2" name="Text Box 31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3" name="Text Box 31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4" name="Text Box 31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5" name="Text Box 31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6" name="Text Box 31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7" name="Text Box 31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8" name="Text Box 31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39" name="Text Box 31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0" name="Text Box 31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1" name="Text Box 31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2" name="Text Box 31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3" name="Text Box 31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4" name="Text Box 31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5" name="Text Box 31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6" name="Text Box 31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7" name="Text Box 31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8" name="Text Box 31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49" name="Text Box 31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0" name="Text Box 31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1" name="Text Box 31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2" name="Text Box 31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3" name="Text Box 31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4" name="Text Box 31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5" name="Text Box 31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6" name="Text Box 31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7" name="Text Box 31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8" name="Text Box 31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59" name="Text Box 31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0" name="Text Box 31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1" name="Text Box 31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2" name="Text Box 31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3" name="Text Box 31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4" name="Text Box 31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5" name="Text Box 31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6" name="Text Box 31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7" name="Text Box 31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8" name="Text Box 31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69" name="Text Box 31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0" name="Text Box 31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1" name="Text Box 31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2" name="Text Box 31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3" name="Text Box 31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4" name="Text Box 31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5" name="Text Box 32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6" name="Text Box 32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7" name="Text Box 32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8" name="Text Box 32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79" name="Text Box 32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0" name="Text Box 32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1" name="Text Box 32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2" name="Text Box 32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3" name="Text Box 32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4" name="Text Box 32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5" name="Text Box 32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6" name="Text Box 32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7" name="Text Box 32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8" name="Text Box 32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89" name="Text Box 32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0" name="Text Box 32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1" name="Text Box 32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2" name="Text Box 32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3" name="Text Box 32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4" name="Text Box 32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5" name="Text Box 32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6" name="Text Box 32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7" name="Text Box 32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8" name="Text Box 32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599" name="Text Box 32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0" name="Text Box 32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1" name="Text Box 32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2" name="Text Box 32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3" name="Text Box 32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4" name="Text Box 32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5" name="Text Box 32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6" name="Text Box 32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7" name="Text Box 32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8" name="Text Box 32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09" name="Text Box 32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0" name="Text Box 32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1" name="Text Box 32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2" name="Text Box 32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3" name="Text Box 32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4" name="Text Box 32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5" name="Text Box 32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6" name="Text Box 32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7" name="Text Box 32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8" name="Text Box 32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19" name="Text Box 32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0" name="Text Box 32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1" name="Text Box 32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2" name="Text Box 32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3" name="Text Box 32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4" name="Text Box 32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5" name="Text Box 32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6" name="Text Box 32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7" name="Text Box 32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8" name="Text Box 32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29" name="Text Box 32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0" name="Text Box 32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1" name="Text Box 32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2" name="Text Box 32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3" name="Text Box 32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4" name="Text Box 32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5" name="Text Box 32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6" name="Text Box 32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7" name="Text Box 32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8" name="Text Box 32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39" name="Text Box 32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0" name="Text Box 32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1" name="Text Box 32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2" name="Text Box 32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3" name="Text Box 32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4" name="Text Box 32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5" name="Text Box 32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6" name="Text Box 32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7" name="Text Box 32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8" name="Text Box 32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49" name="Text Box 32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0" name="Text Box 32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1" name="Text Box 32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2" name="Text Box 32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3" name="Text Box 32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4" name="Text Box 32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5" name="Text Box 32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6" name="Text Box 32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7" name="Text Box 32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8" name="Text Box 32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59" name="Text Box 32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0" name="Text Box 32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1" name="Text Box 32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2" name="Text Box 32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3" name="Text Box 32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4" name="Text Box 32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5" name="Text Box 32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6" name="Text Box 32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7" name="Text Box 32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8" name="Text Box 32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69" name="Text Box 32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0" name="Text Box 32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1" name="Text Box 32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2" name="Text Box 32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3" name="Text Box 32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4" name="Text Box 32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5" name="Text Box 33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6" name="Text Box 33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7" name="Text Box 33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8" name="Text Box 33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79" name="Text Box 33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0" name="Text Box 33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1" name="Text Box 33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2" name="Text Box 33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3" name="Text Box 33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4" name="Text Box 33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5" name="Text Box 33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6" name="Text Box 33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7" name="Text Box 33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8" name="Text Box 33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89" name="Text Box 33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0" name="Text Box 33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1" name="Text Box 33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2" name="Text Box 33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3" name="Text Box 33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4" name="Text Box 33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5" name="Text Box 33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6" name="Text Box 33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7" name="Text Box 33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8" name="Text Box 33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699" name="Text Box 33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0" name="Text Box 33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1" name="Text Box 33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2" name="Text Box 33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3" name="Text Box 33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4" name="Text Box 33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5" name="Text Box 33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6" name="Text Box 33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7" name="Text Box 33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8" name="Text Box 33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09" name="Text Box 33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0" name="Text Box 33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1" name="Text Box 33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2" name="Text Box 33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3" name="Text Box 33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4" name="Text Box 33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5" name="Text Box 33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6" name="Text Box 33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7" name="Text Box 33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8" name="Text Box 33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19" name="Text Box 33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0" name="Text Box 33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1" name="Text Box 33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2" name="Text Box 33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3" name="Text Box 33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4" name="Text Box 33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5" name="Text Box 33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6" name="Text Box 33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7" name="Text Box 33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8" name="Text Box 33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29" name="Text Box 33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0" name="Text Box 33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1" name="Text Box 33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2" name="Text Box 33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3" name="Text Box 33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4" name="Text Box 33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5" name="Text Box 33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6" name="Text Box 33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7" name="Text Box 33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8" name="Text Box 33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39" name="Text Box 33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0" name="Text Box 33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1" name="Text Box 33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2" name="Text Box 33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3" name="Text Box 33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4" name="Text Box 33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5" name="Text Box 33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6" name="Text Box 33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7" name="Text Box 33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8" name="Text Box 33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49" name="Text Box 33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0" name="Text Box 33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1" name="Text Box 33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2" name="Text Box 33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3" name="Text Box 33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4" name="Text Box 33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5" name="Text Box 33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6" name="Text Box 33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7" name="Text Box 33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8" name="Text Box 33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59" name="Text Box 33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0" name="Text Box 33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1" name="Text Box 33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2" name="Text Box 33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3" name="Text Box 33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4" name="Text Box 33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5" name="Text Box 33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6" name="Text Box 33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7" name="Text Box 33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8" name="Text Box 33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69" name="Text Box 33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0" name="Text Box 33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1" name="Text Box 33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2" name="Text Box 33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3" name="Text Box 33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4" name="Text Box 33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5" name="Text Box 34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6" name="Text Box 34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7" name="Text Box 34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8" name="Text Box 34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79" name="Text Box 34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0" name="Text Box 34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1" name="Text Box 34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2" name="Text Box 34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3" name="Text Box 34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4" name="Text Box 34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5" name="Text Box 34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6" name="Text Box 34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7" name="Text Box 34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8" name="Text Box 34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89" name="Text Box 34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0" name="Text Box 34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1" name="Text Box 34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2" name="Text Box 34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3" name="Text Box 34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4" name="Text Box 34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5" name="Text Box 34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6" name="Text Box 34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7" name="Text Box 34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8" name="Text Box 34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799" name="Text Box 34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0" name="Text Box 34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1" name="Text Box 34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2" name="Text Box 34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3" name="Text Box 34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4" name="Text Box 34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5" name="Text Box 34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6" name="Text Box 34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7" name="Text Box 34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8" name="Text Box 34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09" name="Text Box 34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0" name="Text Box 34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1" name="Text Box 34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2" name="Text Box 34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3" name="Text Box 34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4" name="Text Box 34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5" name="Text Box 34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6" name="Text Box 34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7" name="Text Box 34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8" name="Text Box 34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19" name="Text Box 34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0" name="Text Box 34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1" name="Text Box 34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2" name="Text Box 34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3" name="Text Box 34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4" name="Text Box 34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5" name="Text Box 34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6" name="Text Box 34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7" name="Text Box 34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8" name="Text Box 34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29" name="Text Box 34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0" name="Text Box 34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1" name="Text Box 34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2" name="Text Box 34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3" name="Text Box 34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4" name="Text Box 34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5" name="Text Box 34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6" name="Text Box 34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7" name="Text Box 34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8" name="Text Box 34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39" name="Text Box 34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0" name="Text Box 34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1" name="Text Box 34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2" name="Text Box 34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3" name="Text Box 34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4" name="Text Box 34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5" name="Text Box 34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6" name="Text Box 34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7" name="Text Box 34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8" name="Text Box 34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49" name="Text Box 34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0" name="Text Box 34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1" name="Text Box 34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2" name="Text Box 34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3" name="Text Box 34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4" name="Text Box 34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5" name="Text Box 34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6" name="Text Box 34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7" name="Text Box 34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8" name="Text Box 34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59" name="Text Box 34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0" name="Text Box 34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1" name="Text Box 34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2" name="Text Box 34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3" name="Text Box 34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4" name="Text Box 34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5" name="Text Box 34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6" name="Text Box 34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7" name="Text Box 34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8" name="Text Box 34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69" name="Text Box 34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0" name="Text Box 34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1" name="Text Box 34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2" name="Text Box 34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3" name="Text Box 34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4" name="Text Box 34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5" name="Text Box 35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6" name="Text Box 35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7" name="Text Box 35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8" name="Text Box 35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79" name="Text Box 35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0" name="Text Box 35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1" name="Text Box 35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2" name="Text Box 35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3" name="Text Box 35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4" name="Text Box 35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5" name="Text Box 35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6" name="Text Box 35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7" name="Text Box 35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8" name="Text Box 35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89" name="Text Box 35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0" name="Text Box 35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1" name="Text Box 35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2" name="Text Box 35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3" name="Text Box 35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4" name="Text Box 35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5" name="Text Box 35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6" name="Text Box 35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7" name="Text Box 35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8" name="Text Box 35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899" name="Text Box 35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0" name="Text Box 35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1" name="Text Box 35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2" name="Text Box 35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3" name="Text Box 35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4" name="Text Box 35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5" name="Text Box 35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6" name="Text Box 35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7" name="Text Box 35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8" name="Text Box 35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09" name="Text Box 35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0" name="Text Box 35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1" name="Text Box 35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2" name="Text Box 35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3" name="Text Box 35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4" name="Text Box 35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5" name="Text Box 35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6" name="Text Box 35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7" name="Text Box 35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8" name="Text Box 35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19" name="Text Box 35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0" name="Text Box 35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1" name="Text Box 35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2" name="Text Box 35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3" name="Text Box 35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4" name="Text Box 35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5" name="Text Box 35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6" name="Text Box 35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7" name="Text Box 35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8" name="Text Box 35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29" name="Text Box 35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0" name="Text Box 35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1" name="Text Box 35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2" name="Text Box 35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3" name="Text Box 35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4" name="Text Box 35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5" name="Text Box 35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6" name="Text Box 35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7" name="Text Box 35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8" name="Text Box 35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39" name="Text Box 35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0" name="Text Box 35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1" name="Text Box 35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2" name="Text Box 35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3" name="Text Box 35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4" name="Text Box 35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5" name="Text Box 35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6" name="Text Box 35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7" name="Text Box 35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8" name="Text Box 35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49" name="Text Box 35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0" name="Text Box 35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1" name="Text Box 35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2" name="Text Box 35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3" name="Text Box 35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4" name="Text Box 35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5" name="Text Box 35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6" name="Text Box 35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7" name="Text Box 35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8" name="Text Box 35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59" name="Text Box 35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0" name="Text Box 35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1" name="Text Box 35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2" name="Text Box 35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3" name="Text Box 35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4" name="Text Box 35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5" name="Text Box 35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6" name="Text Box 35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7" name="Text Box 35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8" name="Text Box 35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69" name="Text Box 35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0" name="Text Box 35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1" name="Text Box 35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2" name="Text Box 35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3" name="Text Box 35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4" name="Text Box 35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5" name="Text Box 36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6" name="Text Box 36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7" name="Text Box 36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8" name="Text Box 36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79" name="Text Box 36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0" name="Text Box 36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1" name="Text Box 36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2" name="Text Box 36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3" name="Text Box 36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4" name="Text Box 36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5" name="Text Box 36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6" name="Text Box 36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7" name="Text Box 36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8" name="Text Box 36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89" name="Text Box 36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0" name="Text Box 36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1" name="Text Box 36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2" name="Text Box 36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3" name="Text Box 36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4" name="Text Box 36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5" name="Text Box 36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6" name="Text Box 36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7" name="Text Box 36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8" name="Text Box 36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999" name="Text Box 36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0" name="Text Box 36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1" name="Text Box 36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2" name="Text Box 36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3" name="Text Box 36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4" name="Text Box 36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5" name="Text Box 36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6" name="Text Box 36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7" name="Text Box 36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8" name="Text Box 36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09" name="Text Box 36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0" name="Text Box 36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1" name="Text Box 36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2" name="Text Box 36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3" name="Text Box 36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4" name="Text Box 36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5" name="Text Box 36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6" name="Text Box 36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7" name="Text Box 36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8" name="Text Box 36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19" name="Text Box 36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0" name="Text Box 36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1" name="Text Box 36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2" name="Text Box 36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3" name="Text Box 36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4" name="Text Box 36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5" name="Text Box 36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6" name="Text Box 36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7" name="Text Box 36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8" name="Text Box 36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29" name="Text Box 36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0" name="Text Box 36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1" name="Text Box 36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2" name="Text Box 36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3" name="Text Box 36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4" name="Text Box 36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5" name="Text Box 36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6" name="Text Box 36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7" name="Text Box 36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8" name="Text Box 36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39" name="Text Box 36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0" name="Text Box 36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1" name="Text Box 36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2" name="Text Box 36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3" name="Text Box 36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4" name="Text Box 36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5" name="Text Box 36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6" name="Text Box 36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7" name="Text Box 36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8" name="Text Box 36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49" name="Text Box 36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0" name="Text Box 36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1" name="Text Box 36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2" name="Text Box 36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3" name="Text Box 36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4" name="Text Box 36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5" name="Text Box 36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6" name="Text Box 36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7" name="Text Box 36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8" name="Text Box 36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59" name="Text Box 36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0" name="Text Box 36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1" name="Text Box 36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2" name="Text Box 36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3" name="Text Box 36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4" name="Text Box 36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5" name="Text Box 36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6" name="Text Box 36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7" name="Text Box 36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8" name="Text Box 36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69" name="Text Box 36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0" name="Text Box 36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1" name="Text Box 36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2" name="Text Box 36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3" name="Text Box 36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4" name="Text Box 36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5" name="Text Box 37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6" name="Text Box 37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7" name="Text Box 37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8" name="Text Box 37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79" name="Text Box 37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0" name="Text Box 37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1" name="Text Box 37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2" name="Text Box 37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3" name="Text Box 37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4" name="Text Box 37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5" name="Text Box 37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6" name="Text Box 37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7" name="Text Box 37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8" name="Text Box 37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89" name="Text Box 37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0" name="Text Box 37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1" name="Text Box 37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2" name="Text Box 37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3" name="Text Box 37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4" name="Text Box 37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5" name="Text Box 37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6" name="Text Box 37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7" name="Text Box 37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8" name="Text Box 37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099" name="Text Box 37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0" name="Text Box 37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1" name="Text Box 37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2" name="Text Box 37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3" name="Text Box 37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4" name="Text Box 37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5" name="Text Box 37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6" name="Text Box 37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7" name="Text Box 37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8" name="Text Box 37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09" name="Text Box 37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0" name="Text Box 37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1" name="Text Box 37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2" name="Text Box 37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3" name="Text Box 37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4" name="Text Box 37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5" name="Text Box 37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6" name="Text Box 37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7" name="Text Box 37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8" name="Text Box 37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19" name="Text Box 37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0" name="Text Box 37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1" name="Text Box 37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2" name="Text Box 37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3" name="Text Box 37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4" name="Text Box 37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5" name="Text Box 37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6" name="Text Box 37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7" name="Text Box 37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8" name="Text Box 37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29" name="Text Box 37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0" name="Text Box 37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1" name="Text Box 37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2" name="Text Box 37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3" name="Text Box 37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4" name="Text Box 37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5" name="Text Box 37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6" name="Text Box 37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7" name="Text Box 37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8" name="Text Box 37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39" name="Text Box 37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0" name="Text Box 37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1" name="Text Box 37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2" name="Text Box 37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3" name="Text Box 37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4" name="Text Box 37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5" name="Text Box 37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6" name="Text Box 37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7" name="Text Box 37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8" name="Text Box 37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49" name="Text Box 37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0" name="Text Box 37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1" name="Text Box 37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2" name="Text Box 37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3" name="Text Box 37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4" name="Text Box 37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5" name="Text Box 37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6" name="Text Box 37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7" name="Text Box 37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8" name="Text Box 37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59" name="Text Box 37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0" name="Text Box 37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1" name="Text Box 37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2" name="Text Box 37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3" name="Text Box 37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4" name="Text Box 37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5" name="Text Box 37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6" name="Text Box 37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7" name="Text Box 37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8" name="Text Box 37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69" name="Text Box 37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0" name="Text Box 37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1" name="Text Box 37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2" name="Text Box 37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3" name="Text Box 37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4" name="Text Box 37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5" name="Text Box 38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6" name="Text Box 38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7" name="Text Box 38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8" name="Text Box 38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79" name="Text Box 38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0" name="Text Box 38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1" name="Text Box 38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2" name="Text Box 38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3" name="Text Box 38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4" name="Text Box 38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5" name="Text Box 38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6" name="Text Box 38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7" name="Text Box 38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8" name="Text Box 38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89" name="Text Box 38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0" name="Text Box 38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1" name="Text Box 38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2" name="Text Box 38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3" name="Text Box 38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4" name="Text Box 38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5" name="Text Box 38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6" name="Text Box 38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7" name="Text Box 38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8" name="Text Box 38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199" name="Text Box 38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0" name="Text Box 38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1" name="Text Box 38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2" name="Text Box 38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3" name="Text Box 38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4" name="Text Box 38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5" name="Text Box 38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6" name="Text Box 38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7" name="Text Box 38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8" name="Text Box 38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09" name="Text Box 38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0" name="Text Box 38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1" name="Text Box 38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2" name="Text Box 38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3" name="Text Box 38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4" name="Text Box 38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5" name="Text Box 38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6" name="Text Box 38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7" name="Text Box 38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8" name="Text Box 38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19" name="Text Box 38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0" name="Text Box 38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1" name="Text Box 38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2" name="Text Box 38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3" name="Text Box 38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4" name="Text Box 38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5" name="Text Box 38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6" name="Text Box 38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7" name="Text Box 38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8" name="Text Box 38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29" name="Text Box 38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0" name="Text Box 38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1" name="Text Box 38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2" name="Text Box 38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3" name="Text Box 38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4" name="Text Box 38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5" name="Text Box 38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6" name="Text Box 38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7" name="Text Box 38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8" name="Text Box 38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39" name="Text Box 38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0" name="Text Box 38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1" name="Text Box 38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2" name="Text Box 38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3" name="Text Box 38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4" name="Text Box 38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5" name="Text Box 38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6" name="Text Box 38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7" name="Text Box 38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8" name="Text Box 38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49" name="Text Box 38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0" name="Text Box 38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1" name="Text Box 38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2" name="Text Box 38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3" name="Text Box 38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4" name="Text Box 38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5" name="Text Box 38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6" name="Text Box 38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7" name="Text Box 38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8" name="Text Box 38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59" name="Text Box 38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0" name="Text Box 38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1" name="Text Box 38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2" name="Text Box 38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3" name="Text Box 38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4" name="Text Box 38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5" name="Text Box 38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6" name="Text Box 38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7" name="Text Box 38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8" name="Text Box 38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69" name="Text Box 38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0" name="Text Box 38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1" name="Text Box 38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2" name="Text Box 38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3" name="Text Box 38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4" name="Text Box 38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5" name="Text Box 39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6" name="Text Box 39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7" name="Text Box 39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8" name="Text Box 39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79" name="Text Box 39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0" name="Text Box 39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1" name="Text Box 39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2" name="Text Box 39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3" name="Text Box 39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4" name="Text Box 39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5" name="Text Box 39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6" name="Text Box 39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7" name="Text Box 39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8" name="Text Box 39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89" name="Text Box 39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0" name="Text Box 39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1" name="Text Box 39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2" name="Text Box 39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3" name="Text Box 39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4" name="Text Box 39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5" name="Text Box 39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6" name="Text Box 39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7" name="Text Box 39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8" name="Text Box 39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299" name="Text Box 39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0" name="Text Box 39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1" name="Text Box 39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2" name="Text Box 39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3" name="Text Box 39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4" name="Text Box 39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5" name="Text Box 39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6" name="Text Box 39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7" name="Text Box 39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8" name="Text Box 39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09" name="Text Box 39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0" name="Text Box 39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1" name="Text Box 39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2" name="Text Box 39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3" name="Text Box 39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4" name="Text Box 39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5" name="Text Box 39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6" name="Text Box 39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7" name="Text Box 39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8" name="Text Box 39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19" name="Text Box 39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0" name="Text Box 39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1" name="Text Box 39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2" name="Text Box 39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3" name="Text Box 39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4" name="Text Box 39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5" name="Text Box 39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6" name="Text Box 39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7" name="Text Box 39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8" name="Text Box 39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29" name="Text Box 39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0" name="Text Box 39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1" name="Text Box 39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2" name="Text Box 39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3" name="Text Box 39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4" name="Text Box 39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5" name="Text Box 39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6" name="Text Box 39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7" name="Text Box 39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8" name="Text Box 39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39" name="Text Box 39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0" name="Text Box 39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1" name="Text Box 39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2" name="Text Box 39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3" name="Text Box 39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4" name="Text Box 39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5" name="Text Box 39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6" name="Text Box 39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7" name="Text Box 39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8" name="Text Box 39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49" name="Text Box 39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0" name="Text Box 39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1" name="Text Box 39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2" name="Text Box 39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3" name="Text Box 39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4" name="Text Box 39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5" name="Text Box 39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6" name="Text Box 39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7" name="Text Box 39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8" name="Text Box 39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59" name="Text Box 39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0" name="Text Box 39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1" name="Text Box 39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2" name="Text Box 39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3" name="Text Box 39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4" name="Text Box 39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5" name="Text Box 39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6" name="Text Box 39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7" name="Text Box 39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8" name="Text Box 39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69" name="Text Box 39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0" name="Text Box 39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1" name="Text Box 39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2" name="Text Box 39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3" name="Text Box 39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4" name="Text Box 39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5" name="Text Box 40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6" name="Text Box 40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7" name="Text Box 40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8" name="Text Box 40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79" name="Text Box 40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0" name="Text Box 40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1" name="Text Box 40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2" name="Text Box 40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3" name="Text Box 40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4" name="Text Box 40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5" name="Text Box 40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6" name="Text Box 40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7" name="Text Box 40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8" name="Text Box 40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89" name="Text Box 40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0" name="Text Box 40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1" name="Text Box 40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2" name="Text Box 40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3" name="Text Box 40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4" name="Text Box 40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5" name="Text Box 40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6" name="Text Box 40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7" name="Text Box 40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8" name="Text Box 40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399" name="Text Box 40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0" name="Text Box 40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1" name="Text Box 40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2" name="Text Box 40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3" name="Text Box 40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4" name="Text Box 40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5" name="Text Box 40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6" name="Text Box 40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7" name="Text Box 40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8" name="Text Box 40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09" name="Text Box 40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0" name="Text Box 40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1" name="Text Box 40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2" name="Text Box 40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3" name="Text Box 40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4" name="Text Box 40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5" name="Text Box 40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6" name="Text Box 40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7" name="Text Box 40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8" name="Text Box 40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19" name="Text Box 40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0" name="Text Box 40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1" name="Text Box 40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2" name="Text Box 40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3" name="Text Box 40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4" name="Text Box 40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5" name="Text Box 40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6" name="Text Box 40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7" name="Text Box 40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8" name="Text Box 40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29" name="Text Box 40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0" name="Text Box 40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1" name="Text Box 40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2" name="Text Box 40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3" name="Text Box 40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4" name="Text Box 40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5" name="Text Box 40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6" name="Text Box 40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7" name="Text Box 40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8" name="Text Box 40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39" name="Text Box 40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0" name="Text Box 40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1" name="Text Box 40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2" name="Text Box 40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3" name="Text Box 40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4" name="Text Box 40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5" name="Text Box 40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6" name="Text Box 40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7" name="Text Box 40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8" name="Text Box 40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49" name="Text Box 40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0" name="Text Box 40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1" name="Text Box 40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2" name="Text Box 40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3" name="Text Box 40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4" name="Text Box 40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5" name="Text Box 40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6" name="Text Box 40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7" name="Text Box 40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8" name="Text Box 40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59" name="Text Box 40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0" name="Text Box 40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1" name="Text Box 40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2" name="Text Box 40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3" name="Text Box 40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4" name="Text Box 40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5" name="Text Box 40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6" name="Text Box 40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7" name="Text Box 40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8" name="Text Box 40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69" name="Text Box 40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0" name="Text Box 40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1" name="Text Box 40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2" name="Text Box 40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3" name="Text Box 40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4" name="Text Box 40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5" name="Text Box 41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6" name="Text Box 41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7" name="Text Box 41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8" name="Text Box 41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79" name="Text Box 41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0" name="Text Box 41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1" name="Text Box 41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2" name="Text Box 41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3" name="Text Box 41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4" name="Text Box 41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5" name="Text Box 41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6" name="Text Box 41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7" name="Text Box 41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8" name="Text Box 41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89" name="Text Box 41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0" name="Text Box 41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1" name="Text Box 41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2" name="Text Box 41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3" name="Text Box 41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4" name="Text Box 41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5" name="Text Box 41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6" name="Text Box 41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7" name="Text Box 41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8" name="Text Box 41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499" name="Text Box 41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0" name="Text Box 41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1" name="Text Box 41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2" name="Text Box 41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3" name="Text Box 41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4" name="Text Box 41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5" name="Text Box 41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6" name="Text Box 41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7" name="Text Box 41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8" name="Text Box 41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09" name="Text Box 41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0" name="Text Box 41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1" name="Text Box 41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2" name="Text Box 41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3" name="Text Box 41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4" name="Text Box 41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5" name="Text Box 41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6" name="Text Box 41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7" name="Text Box 41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8" name="Text Box 41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19" name="Text Box 41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0" name="Text Box 41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1" name="Text Box 41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2" name="Text Box 41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3" name="Text Box 41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4" name="Text Box 41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5" name="Text Box 41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6" name="Text Box 41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7" name="Text Box 41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8" name="Text Box 41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29" name="Text Box 41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0" name="Text Box 41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1" name="Text Box 41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2" name="Text Box 41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3" name="Text Box 41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4" name="Text Box 41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5" name="Text Box 41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6" name="Text Box 41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7" name="Text Box 41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8" name="Text Box 41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39" name="Text Box 41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0" name="Text Box 41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1" name="Text Box 41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2" name="Text Box 41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3" name="Text Box 41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4" name="Text Box 41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5" name="Text Box 41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6" name="Text Box 41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7" name="Text Box 41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8" name="Text Box 41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49" name="Text Box 41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0" name="Text Box 41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1" name="Text Box 41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2" name="Text Box 41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3" name="Text Box 41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4" name="Text Box 41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5" name="Text Box 41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6" name="Text Box 41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7" name="Text Box 41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8" name="Text Box 41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59" name="Text Box 41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0" name="Text Box 41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1" name="Text Box 41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2" name="Text Box 41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3" name="Text Box 41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4" name="Text Box 41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5" name="Text Box 41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6" name="Text Box 41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7" name="Text Box 41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8" name="Text Box 41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69" name="Text Box 41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0" name="Text Box 41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1" name="Text Box 41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2" name="Text Box 41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3" name="Text Box 41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4" name="Text Box 41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5" name="Text Box 42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6" name="Text Box 42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7" name="Text Box 42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8" name="Text Box 42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79" name="Text Box 42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0" name="Text Box 42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1" name="Text Box 42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2" name="Text Box 42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3" name="Text Box 42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4" name="Text Box 42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5" name="Text Box 42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6" name="Text Box 42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7" name="Text Box 42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8" name="Text Box 42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89" name="Text Box 42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0" name="Text Box 42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1" name="Text Box 42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2" name="Text Box 42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3" name="Text Box 42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4" name="Text Box 42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5" name="Text Box 42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6" name="Text Box 42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7" name="Text Box 42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8" name="Text Box 42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599" name="Text Box 42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0" name="Text Box 42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1" name="Text Box 42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2" name="Text Box 42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3" name="Text Box 42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4" name="Text Box 42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5" name="Text Box 42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6" name="Text Box 42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7" name="Text Box 42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8" name="Text Box 42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09" name="Text Box 42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0" name="Text Box 42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1" name="Text Box 42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2" name="Text Box 42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3" name="Text Box 42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4" name="Text Box 42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5" name="Text Box 42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6" name="Text Box 42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7" name="Text Box 42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8" name="Text Box 42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19" name="Text Box 42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0" name="Text Box 42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1" name="Text Box 42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2" name="Text Box 42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3" name="Text Box 42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4" name="Text Box 42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5" name="Text Box 42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6" name="Text Box 42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7" name="Text Box 42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8" name="Text Box 42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29" name="Text Box 42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0" name="Text Box 42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1" name="Text Box 42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2" name="Text Box 42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3" name="Text Box 42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4" name="Text Box 42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5" name="Text Box 42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6" name="Text Box 42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7" name="Text Box 42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8" name="Text Box 42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39" name="Text Box 42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0" name="Text Box 42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1" name="Text Box 42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2" name="Text Box 42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3" name="Text Box 42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4" name="Text Box 42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5" name="Text Box 42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6" name="Text Box 42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7" name="Text Box 42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8" name="Text Box 42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49" name="Text Box 42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0" name="Text Box 42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1" name="Text Box 42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2" name="Text Box 42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3" name="Text Box 42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4" name="Text Box 42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5" name="Text Box 42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6" name="Text Box 42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7" name="Text Box 42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8" name="Text Box 42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59" name="Text Box 42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0" name="Text Box 42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1" name="Text Box 42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2" name="Text Box 42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3" name="Text Box 42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4" name="Text Box 42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5" name="Text Box 42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6" name="Text Box 42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7" name="Text Box 42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8" name="Text Box 42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69" name="Text Box 42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0" name="Text Box 42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1" name="Text Box 42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2" name="Text Box 42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3" name="Text Box 42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4" name="Text Box 42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5" name="Text Box 43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6" name="Text Box 43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7" name="Text Box 43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8" name="Text Box 43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79" name="Text Box 43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0" name="Text Box 43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1" name="Text Box 43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2" name="Text Box 43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3" name="Text Box 43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4" name="Text Box 43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5" name="Text Box 43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6" name="Text Box 43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7" name="Text Box 43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8" name="Text Box 43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89" name="Text Box 43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0" name="Text Box 43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1" name="Text Box 43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2" name="Text Box 43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3" name="Text Box 43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4" name="Text Box 43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5" name="Text Box 43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6" name="Text Box 43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7" name="Text Box 43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8" name="Text Box 43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699" name="Text Box 43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0" name="Text Box 43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1" name="Text Box 43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2" name="Text Box 43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3" name="Text Box 43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4" name="Text Box 43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5" name="Text Box 43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6" name="Text Box 43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7" name="Text Box 43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8" name="Text Box 43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09" name="Text Box 43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0" name="Text Box 43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1" name="Text Box 43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2" name="Text Box 43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3" name="Text Box 43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4" name="Text Box 43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5" name="Text Box 43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6" name="Text Box 43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7" name="Text Box 43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8" name="Text Box 43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19" name="Text Box 43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0" name="Text Box 43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1" name="Text Box 43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2" name="Text Box 43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3" name="Text Box 43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4" name="Text Box 43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5" name="Text Box 43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6" name="Text Box 43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7" name="Text Box 43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8" name="Text Box 43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29" name="Text Box 43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0" name="Text Box 43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1" name="Text Box 43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2" name="Text Box 43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3" name="Text Box 43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4" name="Text Box 43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5" name="Text Box 43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6" name="Text Box 43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7" name="Text Box 43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8" name="Text Box 43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39" name="Text Box 43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0" name="Text Box 43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1" name="Text Box 43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2" name="Text Box 43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3" name="Text Box 43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4" name="Text Box 43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5" name="Text Box 43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6" name="Text Box 43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7" name="Text Box 43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8" name="Text Box 43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49" name="Text Box 43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0" name="Text Box 43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1" name="Text Box 43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2" name="Text Box 43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3" name="Text Box 43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4" name="Text Box 43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5" name="Text Box 43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6" name="Text Box 43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7" name="Text Box 43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8" name="Text Box 43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59" name="Text Box 43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0" name="Text Box 43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1" name="Text Box 43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2" name="Text Box 43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3" name="Text Box 43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4" name="Text Box 43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5" name="Text Box 43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6" name="Text Box 43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7" name="Text Box 43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8" name="Text Box 43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69" name="Text Box 43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0" name="Text Box 43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1" name="Text Box 43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2" name="Text Box 43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3" name="Text Box 43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4" name="Text Box 43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5" name="Text Box 44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6" name="Text Box 44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7" name="Text Box 44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8" name="Text Box 44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79" name="Text Box 44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0" name="Text Box 44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1" name="Text Box 44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2" name="Text Box 44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3" name="Text Box 44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4" name="Text Box 44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5" name="Text Box 44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6" name="Text Box 44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7" name="Text Box 44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8" name="Text Box 44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89" name="Text Box 44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0" name="Text Box 44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1" name="Text Box 44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2" name="Text Box 44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3" name="Text Box 44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4" name="Text Box 44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5" name="Text Box 44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6" name="Text Box 44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7" name="Text Box 44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8" name="Text Box 44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799" name="Text Box 44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0" name="Text Box 44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1" name="Text Box 44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2" name="Text Box 44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3" name="Text Box 44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4" name="Text Box 44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5" name="Text Box 44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6" name="Text Box 44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7" name="Text Box 44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8" name="Text Box 44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09" name="Text Box 44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0" name="Text Box 44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1" name="Text Box 44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2" name="Text Box 44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3" name="Text Box 44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4" name="Text Box 44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5" name="Text Box 44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6" name="Text Box 44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7" name="Text Box 44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8" name="Text Box 44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19" name="Text Box 44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0" name="Text Box 44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1" name="Text Box 44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2" name="Text Box 44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3" name="Text Box 44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4" name="Text Box 44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5" name="Text Box 44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6" name="Text Box 44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7" name="Text Box 44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8" name="Text Box 44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29" name="Text Box 44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0" name="Text Box 44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1" name="Text Box 44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2" name="Text Box 44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3" name="Text Box 44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4" name="Text Box 44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5" name="Text Box 44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6" name="Text Box 44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7" name="Text Box 44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8" name="Text Box 44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39" name="Text Box 44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0" name="Text Box 44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1" name="Text Box 44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2" name="Text Box 44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3" name="Text Box 44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4" name="Text Box 44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5" name="Text Box 44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6" name="Text Box 44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7" name="Text Box 44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8" name="Text Box 44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49" name="Text Box 44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0" name="Text Box 44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1" name="Text Box 44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2" name="Text Box 44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3" name="Text Box 44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4" name="Text Box 44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5" name="Text Box 44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6" name="Text Box 44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7" name="Text Box 44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8" name="Text Box 44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59" name="Text Box 44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0" name="Text Box 44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1" name="Text Box 44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2" name="Text Box 44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3" name="Text Box 44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4" name="Text Box 44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5" name="Text Box 44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6" name="Text Box 44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7" name="Text Box 44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8" name="Text Box 44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69" name="Text Box 44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0" name="Text Box 44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1" name="Text Box 44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2" name="Text Box 44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3" name="Text Box 44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4" name="Text Box 44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5" name="Text Box 45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6" name="Text Box 45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7" name="Text Box 45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8" name="Text Box 45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79" name="Text Box 45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0" name="Text Box 45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1" name="Text Box 45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2" name="Text Box 45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3" name="Text Box 45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4" name="Text Box 45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5" name="Text Box 45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6" name="Text Box 45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7" name="Text Box 45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8" name="Text Box 45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89" name="Text Box 45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0" name="Text Box 45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1" name="Text Box 45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2" name="Text Box 45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3" name="Text Box 45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4" name="Text Box 45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5" name="Text Box 45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6" name="Text Box 45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7" name="Text Box 45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8" name="Text Box 45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899" name="Text Box 45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0" name="Text Box 45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1" name="Text Box 45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2" name="Text Box 45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3" name="Text Box 45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4" name="Text Box 45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5" name="Text Box 45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6" name="Text Box 45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7" name="Text Box 45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8" name="Text Box 45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09" name="Text Box 45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0" name="Text Box 45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1" name="Text Box 45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2" name="Text Box 45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3" name="Text Box 45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4" name="Text Box 45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5" name="Text Box 45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6" name="Text Box 45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7" name="Text Box 45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8" name="Text Box 45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19" name="Text Box 45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0" name="Text Box 45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1" name="Text Box 45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2" name="Text Box 45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3" name="Text Box 45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4" name="Text Box 45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5" name="Text Box 45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6" name="Text Box 45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7" name="Text Box 45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8" name="Text Box 45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29" name="Text Box 45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0" name="Text Box 45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1" name="Text Box 45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2" name="Text Box 45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3" name="Text Box 45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4" name="Text Box 45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5" name="Text Box 45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6" name="Text Box 45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7" name="Text Box 45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8" name="Text Box 45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39" name="Text Box 45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0" name="Text Box 45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1" name="Text Box 45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2" name="Text Box 45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3" name="Text Box 45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4" name="Text Box 45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5" name="Text Box 45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6" name="Text Box 45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7" name="Text Box 45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8" name="Text Box 45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49" name="Text Box 45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0" name="Text Box 45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1" name="Text Box 45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2" name="Text Box 45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3" name="Text Box 45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4" name="Text Box 45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5" name="Text Box 45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6" name="Text Box 45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7" name="Text Box 45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8" name="Text Box 45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59" name="Text Box 45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0" name="Text Box 45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1" name="Text Box 45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2" name="Text Box 45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3" name="Text Box 45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4" name="Text Box 45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5" name="Text Box 45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6" name="Text Box 45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7" name="Text Box 45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8" name="Text Box 45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69" name="Text Box 45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0" name="Text Box 45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1" name="Text Box 45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2" name="Text Box 45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3" name="Text Box 45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4" name="Text Box 45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5" name="Text Box 46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6" name="Text Box 46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7" name="Text Box 46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8" name="Text Box 46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79" name="Text Box 46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0" name="Text Box 46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1" name="Text Box 46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2" name="Text Box 46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3" name="Text Box 46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4" name="Text Box 46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5" name="Text Box 46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6" name="Text Box 46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7" name="Text Box 46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8" name="Text Box 46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89" name="Text Box 46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0" name="Text Box 46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1" name="Text Box 46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2" name="Text Box 46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3" name="Text Box 46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4" name="Text Box 46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5" name="Text Box 46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6" name="Text Box 46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7" name="Text Box 46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8" name="Text Box 46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1999" name="Text Box 46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0" name="Text Box 46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1" name="Text Box 46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2" name="Text Box 46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3" name="Text Box 46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4" name="Text Box 46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5" name="Text Box 46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6" name="Text Box 46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7" name="Text Box 46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8" name="Text Box 46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09" name="Text Box 46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0" name="Text Box 46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1" name="Text Box 46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2" name="Text Box 46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3" name="Text Box 46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4" name="Text Box 46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5" name="Text Box 46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6" name="Text Box 46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7" name="Text Box 46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8" name="Text Box 46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19" name="Text Box 46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0" name="Text Box 46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1" name="Text Box 46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2" name="Text Box 46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3" name="Text Box 46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4" name="Text Box 46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5" name="Text Box 46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6" name="Text Box 46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7" name="Text Box 46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8" name="Text Box 46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29" name="Text Box 46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0" name="Text Box 46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1" name="Text Box 46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2" name="Text Box 46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3" name="Text Box 46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4" name="Text Box 46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5" name="Text Box 46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6" name="Text Box 46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7" name="Text Box 46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8" name="Text Box 46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39" name="Text Box 46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0" name="Text Box 46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1" name="Text Box 46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2" name="Text Box 46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3" name="Text Box 46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4" name="Text Box 46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5" name="Text Box 46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6" name="Text Box 46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7" name="Text Box 46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8" name="Text Box 46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49" name="Text Box 46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0" name="Text Box 46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1" name="Text Box 46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2" name="Text Box 46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3" name="Text Box 46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4" name="Text Box 46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5" name="Text Box 46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6" name="Text Box 46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7" name="Text Box 46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8" name="Text Box 46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59" name="Text Box 46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0" name="Text Box 46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1" name="Text Box 46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2" name="Text Box 46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3" name="Text Box 46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4" name="Text Box 46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5" name="Text Box 46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6" name="Text Box 46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7" name="Text Box 46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8" name="Text Box 46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69" name="Text Box 46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0" name="Text Box 46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1" name="Text Box 46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2" name="Text Box 46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3" name="Text Box 46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4" name="Text Box 46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5" name="Text Box 47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6" name="Text Box 47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7" name="Text Box 47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8" name="Text Box 47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79" name="Text Box 47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0" name="Text Box 47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1" name="Text Box 47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2" name="Text Box 47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3" name="Text Box 47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4" name="Text Box 47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5" name="Text Box 47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6" name="Text Box 47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7" name="Text Box 47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8" name="Text Box 47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89" name="Text Box 47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0" name="Text Box 47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1" name="Text Box 47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2" name="Text Box 47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3" name="Text Box 47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4" name="Text Box 47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5" name="Text Box 47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6" name="Text Box 47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7" name="Text Box 47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8" name="Text Box 47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099" name="Text Box 47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0" name="Text Box 47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1" name="Text Box 47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2" name="Text Box 47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3" name="Text Box 47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4" name="Text Box 47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5" name="Text Box 47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6" name="Text Box 47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7" name="Text Box 47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8" name="Text Box 47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09" name="Text Box 47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0" name="Text Box 47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1" name="Text Box 47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2" name="Text Box 47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3" name="Text Box 47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4" name="Text Box 47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5" name="Text Box 47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6" name="Text Box 47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7" name="Text Box 47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8" name="Text Box 47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19" name="Text Box 47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0" name="Text Box 47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1" name="Text Box 47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2" name="Text Box 47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3" name="Text Box 47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4" name="Text Box 47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5" name="Text Box 47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6" name="Text Box 47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7" name="Text Box 47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8" name="Text Box 47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29" name="Text Box 47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0" name="Text Box 47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1" name="Text Box 47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2" name="Text Box 47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3" name="Text Box 47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4" name="Text Box 47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5" name="Text Box 47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6" name="Text Box 47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7" name="Text Box 47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8" name="Text Box 47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39" name="Text Box 47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0" name="Text Box 47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1" name="Text Box 47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2" name="Text Box 47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3" name="Text Box 47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4" name="Text Box 47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5" name="Text Box 47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6" name="Text Box 47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7" name="Text Box 47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8" name="Text Box 47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49" name="Text Box 47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0" name="Text Box 47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1" name="Text Box 47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2" name="Text Box 47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3" name="Text Box 47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4" name="Text Box 47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5" name="Text Box 47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6" name="Text Box 47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7" name="Text Box 47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8" name="Text Box 47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59" name="Text Box 47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0" name="Text Box 47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1" name="Text Box 47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2" name="Text Box 47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3" name="Text Box 47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4" name="Text Box 47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5" name="Text Box 47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6" name="Text Box 47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7" name="Text Box 47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8" name="Text Box 47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69" name="Text Box 47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0" name="Text Box 47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1" name="Text Box 47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2" name="Text Box 47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3" name="Text Box 47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4" name="Text Box 47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5" name="Text Box 48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6" name="Text Box 48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7" name="Text Box 48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8" name="Text Box 48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79" name="Text Box 48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0" name="Text Box 48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1" name="Text Box 48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2" name="Text Box 48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3" name="Text Box 48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4" name="Text Box 48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5" name="Text Box 48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6" name="Text Box 48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7" name="Text Box 48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8" name="Text Box 48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89" name="Text Box 48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0" name="Text Box 48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1" name="Text Box 48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2" name="Text Box 48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3" name="Text Box 48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4" name="Text Box 48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5" name="Text Box 48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6" name="Text Box 48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7" name="Text Box 48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8" name="Text Box 48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199" name="Text Box 48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0" name="Text Box 48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1" name="Text Box 48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2" name="Text Box 48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3" name="Text Box 48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4" name="Text Box 48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5" name="Text Box 48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6" name="Text Box 48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7" name="Text Box 48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8" name="Text Box 48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09" name="Text Box 48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0" name="Text Box 48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1" name="Text Box 48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2" name="Text Box 48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3" name="Text Box 48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4" name="Text Box 48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5" name="Text Box 48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6" name="Text Box 48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7" name="Text Box 48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8" name="Text Box 48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19" name="Text Box 48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0" name="Text Box 48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1" name="Text Box 48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2" name="Text Box 48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3" name="Text Box 48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4" name="Text Box 48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5" name="Text Box 48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6" name="Text Box 48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7" name="Text Box 48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8" name="Text Box 48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29" name="Text Box 48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0" name="Text Box 48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1" name="Text Box 48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2" name="Text Box 48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3" name="Text Box 48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4" name="Text Box 48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5" name="Text Box 48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6" name="Text Box 48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7" name="Text Box 48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8" name="Text Box 48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39" name="Text Box 48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0" name="Text Box 48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1" name="Text Box 48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2" name="Text Box 48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3" name="Text Box 48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4" name="Text Box 48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5" name="Text Box 48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6" name="Text Box 48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7" name="Text Box 48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8" name="Text Box 48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49" name="Text Box 48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0" name="Text Box 48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1" name="Text Box 48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2" name="Text Box 48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3" name="Text Box 48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4" name="Text Box 48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5" name="Text Box 48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6" name="Text Box 48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7" name="Text Box 48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8" name="Text Box 48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59" name="Text Box 48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0" name="Text Box 48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1" name="Text Box 48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2" name="Text Box 48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3" name="Text Box 48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4" name="Text Box 48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5" name="Text Box 48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6" name="Text Box 48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7" name="Text Box 48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8" name="Text Box 48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69" name="Text Box 48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0" name="Text Box 48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1" name="Text Box 48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2" name="Text Box 48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3" name="Text Box 48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4" name="Text Box 48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5" name="Text Box 49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6" name="Text Box 49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7" name="Text Box 49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8" name="Text Box 49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79" name="Text Box 49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0" name="Text Box 49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1" name="Text Box 49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2" name="Text Box 49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3" name="Text Box 49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4" name="Text Box 49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5" name="Text Box 49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6" name="Text Box 49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7" name="Text Box 49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8" name="Text Box 49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89" name="Text Box 49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0" name="Text Box 49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1" name="Text Box 49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2" name="Text Box 49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3" name="Text Box 49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4" name="Text Box 49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5" name="Text Box 49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6" name="Text Box 49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7" name="Text Box 49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8" name="Text Box 49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299" name="Text Box 49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0" name="Text Box 49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1" name="Text Box 49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2" name="Text Box 49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3" name="Text Box 49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4" name="Text Box 49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5" name="Text Box 49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6" name="Text Box 49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7" name="Text Box 49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8" name="Text Box 49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09" name="Text Box 49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0" name="Text Box 49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1" name="Text Box 49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2" name="Text Box 49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3" name="Text Box 49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4" name="Text Box 49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5" name="Text Box 49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6" name="Text Box 49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7" name="Text Box 49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8" name="Text Box 49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19" name="Text Box 49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0" name="Text Box 49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1" name="Text Box 49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2" name="Text Box 49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3" name="Text Box 49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4" name="Text Box 49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5" name="Text Box 49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6" name="Text Box 49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7" name="Text Box 49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8" name="Text Box 49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29" name="Text Box 49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0" name="Text Box 49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1" name="Text Box 49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2" name="Text Box 49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3" name="Text Box 49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4" name="Text Box 49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5" name="Text Box 49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6" name="Text Box 49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7" name="Text Box 49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8" name="Text Box 49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39" name="Text Box 49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0" name="Text Box 49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1" name="Text Box 49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2" name="Text Box 49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3" name="Text Box 49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4" name="Text Box 49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5" name="Text Box 49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6" name="Text Box 49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7" name="Text Box 49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8" name="Text Box 49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49" name="Text Box 49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0" name="Text Box 49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1" name="Text Box 49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2" name="Text Box 49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3" name="Text Box 49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4" name="Text Box 49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5" name="Text Box 49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6" name="Text Box 49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7" name="Text Box 49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8" name="Text Box 49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59" name="Text Box 49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0" name="Text Box 49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1" name="Text Box 49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2" name="Text Box 49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3" name="Text Box 49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4" name="Text Box 49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5" name="Text Box 49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6" name="Text Box 49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7" name="Text Box 49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8" name="Text Box 49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69" name="Text Box 49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0" name="Text Box 49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1" name="Text Box 49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2" name="Text Box 49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3" name="Text Box 49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4" name="Text Box 49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5" name="Text Box 50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6" name="Text Box 50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7" name="Text Box 50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8" name="Text Box 50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79" name="Text Box 50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0" name="Text Box 50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1" name="Text Box 50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2" name="Text Box 50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3" name="Text Box 50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4" name="Text Box 50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5" name="Text Box 50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6" name="Text Box 50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7" name="Text Box 50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8" name="Text Box 50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89" name="Text Box 50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0" name="Text Box 50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1" name="Text Box 50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2" name="Text Box 50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3" name="Text Box 50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4" name="Text Box 50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5" name="Text Box 50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6" name="Text Box 50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7" name="Text Box 50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8" name="Text Box 50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399" name="Text Box 50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0" name="Text Box 50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1" name="Text Box 50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2" name="Text Box 50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3" name="Text Box 50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4" name="Text Box 50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5" name="Text Box 50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6" name="Text Box 50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7" name="Text Box 50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8" name="Text Box 50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09" name="Text Box 50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0" name="Text Box 50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1" name="Text Box 50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2" name="Text Box 50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3" name="Text Box 50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4" name="Text Box 50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5" name="Text Box 50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6" name="Text Box 50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7" name="Text Box 50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8" name="Text Box 50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19" name="Text Box 50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0" name="Text Box 50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1" name="Text Box 50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2" name="Text Box 50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3" name="Text Box 50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4" name="Text Box 50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5" name="Text Box 50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6" name="Text Box 50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7" name="Text Box 50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8" name="Text Box 50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29" name="Text Box 50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0" name="Text Box 50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1" name="Text Box 50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2" name="Text Box 50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3" name="Text Box 50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4" name="Text Box 50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5" name="Text Box 50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6" name="Text Box 50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7" name="Text Box 50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8" name="Text Box 50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39" name="Text Box 50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0" name="Text Box 50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1" name="Text Box 50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2" name="Text Box 50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3" name="Text Box 50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4" name="Text Box 50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5" name="Text Box 50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6" name="Text Box 50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7" name="Text Box 50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8" name="Text Box 50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49" name="Text Box 50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0" name="Text Box 50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1" name="Text Box 50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2" name="Text Box 50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3" name="Text Box 50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4" name="Text Box 50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5" name="Text Box 50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6" name="Text Box 50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7" name="Text Box 50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8" name="Text Box 50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59" name="Text Box 50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0" name="Text Box 50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1" name="Text Box 50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2" name="Text Box 50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3" name="Text Box 50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4" name="Text Box 50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5" name="Text Box 50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6" name="Text Box 50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7" name="Text Box 50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8" name="Text Box 50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69" name="Text Box 50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0" name="Text Box 50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1" name="Text Box 50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2" name="Text Box 50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3" name="Text Box 50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4" name="Text Box 50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5" name="Text Box 51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6" name="Text Box 51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7" name="Text Box 51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8" name="Text Box 51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79" name="Text Box 51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0" name="Text Box 51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1" name="Text Box 51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2" name="Text Box 51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3" name="Text Box 51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4" name="Text Box 51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5" name="Text Box 51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6" name="Text Box 51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7" name="Text Box 51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8" name="Text Box 51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89" name="Text Box 51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0" name="Text Box 51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1" name="Text Box 51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2" name="Text Box 51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3" name="Text Box 51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4" name="Text Box 51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5" name="Text Box 51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6" name="Text Box 51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7" name="Text Box 51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8" name="Text Box 51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499" name="Text Box 51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0" name="Text Box 51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1" name="Text Box 51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2" name="Text Box 51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3" name="Text Box 51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4" name="Text Box 51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5" name="Text Box 51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6" name="Text Box 51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7" name="Text Box 51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8" name="Text Box 51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09" name="Text Box 51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0" name="Text Box 51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1" name="Text Box 51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2" name="Text Box 51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3" name="Text Box 51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4" name="Text Box 51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5" name="Text Box 51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6" name="Text Box 51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7" name="Text Box 51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8" name="Text Box 51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19" name="Text Box 51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0" name="Text Box 51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1" name="Text Box 51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2" name="Text Box 51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3" name="Text Box 51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4" name="Text Box 51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5" name="Text Box 51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6" name="Text Box 51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7" name="Text Box 51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8" name="Text Box 51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29" name="Text Box 51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0" name="Text Box 51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1" name="Text Box 51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2" name="Text Box 51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3" name="Text Box 51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4" name="Text Box 51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5" name="Text Box 51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6" name="Text Box 51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7" name="Text Box 51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8" name="Text Box 51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39" name="Text Box 51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0" name="Text Box 51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1" name="Text Box 51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2" name="Text Box 51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3" name="Text Box 51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4" name="Text Box 51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5" name="Text Box 51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6" name="Text Box 51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7" name="Text Box 51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8" name="Text Box 51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49" name="Text Box 51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0" name="Text Box 51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1" name="Text Box 51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2" name="Text Box 51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3" name="Text Box 51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4" name="Text Box 51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5" name="Text Box 51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6" name="Text Box 51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7" name="Text Box 51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8" name="Text Box 51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59" name="Text Box 51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0" name="Text Box 51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1" name="Text Box 51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2" name="Text Box 51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3" name="Text Box 51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4" name="Text Box 51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5" name="Text Box 51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6" name="Text Box 51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7" name="Text Box 51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8" name="Text Box 51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69" name="Text Box 51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0" name="Text Box 51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1" name="Text Box 51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2" name="Text Box 51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3" name="Text Box 51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4" name="Text Box 51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5" name="Text Box 52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6" name="Text Box 52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7" name="Text Box 52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8" name="Text Box 52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79" name="Text Box 52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0" name="Text Box 52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1" name="Text Box 52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2" name="Text Box 52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3" name="Text Box 52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4" name="Text Box 52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5" name="Text Box 52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6" name="Text Box 52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7" name="Text Box 52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8" name="Text Box 52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89" name="Text Box 52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0" name="Text Box 52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1" name="Text Box 52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2" name="Text Box 52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3" name="Text Box 52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4" name="Text Box 52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5" name="Text Box 52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6" name="Text Box 52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7" name="Text Box 52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8" name="Text Box 52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599" name="Text Box 52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0" name="Text Box 52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1" name="Text Box 52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2" name="Text Box 52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3" name="Text Box 52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4" name="Text Box 52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5" name="Text Box 52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6" name="Text Box 52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7" name="Text Box 52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8" name="Text Box 52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09" name="Text Box 52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0" name="Text Box 52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1" name="Text Box 52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2" name="Text Box 52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3" name="Text Box 52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4" name="Text Box 52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5" name="Text Box 52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6" name="Text Box 52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7" name="Text Box 52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8" name="Text Box 52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19" name="Text Box 52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0" name="Text Box 52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1" name="Text Box 52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2" name="Text Box 52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3" name="Text Box 52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4" name="Text Box 52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5" name="Text Box 52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6" name="Text Box 52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7" name="Text Box 52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8" name="Text Box 52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29" name="Text Box 52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0" name="Text Box 52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1" name="Text Box 52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2" name="Text Box 52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3" name="Text Box 52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4" name="Text Box 52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5" name="Text Box 52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6" name="Text Box 52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7" name="Text Box 52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8" name="Text Box 52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39" name="Text Box 52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0" name="Text Box 52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1" name="Text Box 52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2" name="Text Box 52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3" name="Text Box 52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4" name="Text Box 52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5" name="Text Box 52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6" name="Text Box 52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7" name="Text Box 52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8" name="Text Box 52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49" name="Text Box 52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0" name="Text Box 52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1" name="Text Box 52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2" name="Text Box 52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3" name="Text Box 52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4" name="Text Box 52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5" name="Text Box 52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6" name="Text Box 52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7" name="Text Box 52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8" name="Text Box 52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59" name="Text Box 52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0" name="Text Box 52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1" name="Text Box 52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2" name="Text Box 52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3" name="Text Box 52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4" name="Text Box 52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5" name="Text Box 52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6" name="Text Box 52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7" name="Text Box 52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8" name="Text Box 52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69" name="Text Box 52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0" name="Text Box 52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1" name="Text Box 52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2" name="Text Box 52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3" name="Text Box 52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4" name="Text Box 52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5" name="Text Box 53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6" name="Text Box 53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7" name="Text Box 53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8" name="Text Box 53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79" name="Text Box 53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0" name="Text Box 53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1" name="Text Box 53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2" name="Text Box 53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3" name="Text Box 53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4" name="Text Box 53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5" name="Text Box 53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6" name="Text Box 53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7" name="Text Box 53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8" name="Text Box 53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89" name="Text Box 53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0" name="Text Box 53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1" name="Text Box 53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2" name="Text Box 53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3" name="Text Box 53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4" name="Text Box 531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5" name="Text Box 532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6" name="Text Box 532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7" name="Text Box 532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8" name="Text Box 532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699" name="Text Box 532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0" name="Text Box 532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1" name="Text Box 532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2" name="Text Box 532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3" name="Text Box 532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4" name="Text Box 532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5" name="Text Box 533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6" name="Text Box 533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7" name="Text Box 533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8" name="Text Box 533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09" name="Text Box 533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0" name="Text Box 533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1" name="Text Box 533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2" name="Text Box 533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3" name="Text Box 533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4" name="Text Box 533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5" name="Text Box 534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6" name="Text Box 534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7" name="Text Box 534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8" name="Text Box 534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19" name="Text Box 534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0" name="Text Box 534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1" name="Text Box 534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2" name="Text Box 534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3" name="Text Box 534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4" name="Text Box 534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5" name="Text Box 535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6" name="Text Box 535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7" name="Text Box 535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8" name="Text Box 535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29" name="Text Box 535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0" name="Text Box 535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1" name="Text Box 535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2" name="Text Box 535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3" name="Text Box 535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4" name="Text Box 535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5" name="Text Box 536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6" name="Text Box 536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7" name="Text Box 536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8" name="Text Box 536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39" name="Text Box 536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0" name="Text Box 536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1" name="Text Box 536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2" name="Text Box 536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3" name="Text Box 536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4" name="Text Box 536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5" name="Text Box 537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6" name="Text Box 537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7" name="Text Box 537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8" name="Text Box 537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49" name="Text Box 537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0" name="Text Box 537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1" name="Text Box 537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2" name="Text Box 537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3" name="Text Box 537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4" name="Text Box 537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5" name="Text Box 538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6" name="Text Box 538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7" name="Text Box 538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8" name="Text Box 538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59" name="Text Box 538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0" name="Text Box 538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1" name="Text Box 538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2" name="Text Box 538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3" name="Text Box 538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4" name="Text Box 538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5" name="Text Box 539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6" name="Text Box 539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7" name="Text Box 539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8" name="Text Box 539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69" name="Text Box 539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0" name="Text Box 539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1" name="Text Box 539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2" name="Text Box 539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3" name="Text Box 539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4" name="Text Box 539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5" name="Text Box 540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6" name="Text Box 540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7" name="Text Box 540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8" name="Text Box 540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79" name="Text Box 540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0" name="Text Box 540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1" name="Text Box 540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2" name="Text Box 540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3" name="Text Box 540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4" name="Text Box 5409"/>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5" name="Text Box 5410"/>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6" name="Text Box 5411"/>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7" name="Text Box 5412"/>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8" name="Text Box 5413"/>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89" name="Text Box 5414"/>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90" name="Text Box 5415"/>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91" name="Text Box 5416"/>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92" name="Text Box 5417"/>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607</xdr:row>
      <xdr:rowOff>0</xdr:rowOff>
    </xdr:from>
    <xdr:to>
      <xdr:col>4</xdr:col>
      <xdr:colOff>85725</xdr:colOff>
      <xdr:row>608</xdr:row>
      <xdr:rowOff>19051</xdr:rowOff>
    </xdr:to>
    <xdr:sp macro="" textlink="">
      <xdr:nvSpPr>
        <xdr:cNvPr id="2793" name="Text Box 5418"/>
        <xdr:cNvSpPr txBox="1">
          <a:spLocks noChangeArrowheads="1"/>
        </xdr:cNvSpPr>
      </xdr:nvSpPr>
      <xdr:spPr bwMode="auto">
        <a:xfrm>
          <a:off x="4686300" y="1156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794" name="Text Box 5427"/>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795" name="Text Box 5428"/>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796" name="Text Box 5429"/>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797" name="Text Box 5430"/>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798" name="Text Box 5431"/>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799" name="Text Box 5432"/>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0" name="Text Box 5433"/>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1" name="Text Box 5434"/>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2" name="Text Box 5435"/>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3" name="Text Box 5436"/>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4" name="Text Box 5437"/>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5" name="Text Box 5438"/>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6" name="Text Box 5439"/>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7" name="Text Box 5440"/>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8" name="Text Box 5441"/>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09" name="Text Box 5442"/>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0" name="Text Box 5443"/>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1" name="Text Box 5444"/>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2" name="Text Box 5445"/>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3" name="Text Box 5446"/>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4" name="Text Box 5447"/>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5" name="Text Box 5448"/>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6" name="Text Box 5449"/>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7" name="Text Box 5450"/>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8" name="Text Box 5451"/>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19" name="Text Box 5452"/>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0" name="Text Box 5453"/>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1" name="Text Box 5454"/>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2" name="Text Box 5455"/>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3" name="Text Box 5456"/>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4" name="Text Box 5457"/>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5" name="Text Box 5458"/>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6" name="Text Box 5459"/>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7" name="Text Box 5460"/>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8" name="Text Box 5461"/>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29" name="Text Box 5462"/>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30" name="Text Box 5463"/>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31" name="Text Box 5464"/>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32" name="Text Box 5465"/>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33" name="Text Box 5466"/>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34" name="Text Box 5467"/>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606</xdr:row>
      <xdr:rowOff>0</xdr:rowOff>
    </xdr:from>
    <xdr:to>
      <xdr:col>4</xdr:col>
      <xdr:colOff>85725</xdr:colOff>
      <xdr:row>607</xdr:row>
      <xdr:rowOff>19049</xdr:rowOff>
    </xdr:to>
    <xdr:sp macro="" textlink="">
      <xdr:nvSpPr>
        <xdr:cNvPr id="2835" name="Text Box 5468"/>
        <xdr:cNvSpPr txBox="1">
          <a:spLocks noChangeArrowheads="1"/>
        </xdr:cNvSpPr>
      </xdr:nvSpPr>
      <xdr:spPr bwMode="auto">
        <a:xfrm>
          <a:off x="4686300" y="11544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36" name="Text Box 25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37" name="Text Box 25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38" name="Text Box 25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39" name="Text Box 25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0" name="Text Box 25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1" name="Text Box 25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2" name="Text Box 25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3" name="Text Box 25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4" name="Text Box 25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5" name="Text Box 25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6" name="Text Box 25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7" name="Text Box 25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8" name="Text Box 25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49" name="Text Box 25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0" name="Text Box 25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1" name="Text Box 26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2" name="Text Box 26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3" name="Text Box 26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4" name="Text Box 26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5" name="Text Box 26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6" name="Text Box 26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7" name="Text Box 26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8" name="Text Box 26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59" name="Text Box 26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0" name="Text Box 26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1" name="Text Box 26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2" name="Text Box 26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3" name="Text Box 26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4" name="Text Box 26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5" name="Text Box 26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6" name="Text Box 26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7" name="Text Box 26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8" name="Text Box 26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69" name="Text Box 26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0" name="Text Box 26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1" name="Text Box 26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2" name="Text Box 26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3" name="Text Box 26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4" name="Text Box 26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5" name="Text Box 26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6" name="Text Box 26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7" name="Text Box 26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8" name="Text Box 26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79" name="Text Box 26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0" name="Text Box 26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1" name="Text Box 26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2" name="Text Box 26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3" name="Text Box 26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4" name="Text Box 26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5" name="Text Box 26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6" name="Text Box 26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7" name="Text Box 26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8" name="Text Box 26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89" name="Text Box 26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0" name="Text Box 26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1" name="Text Box 26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2" name="Text Box 26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3" name="Text Box 26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4" name="Text Box 26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5" name="Text Box 26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6" name="Text Box 26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7" name="Text Box 26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8" name="Text Box 26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899" name="Text Box 26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0" name="Text Box 26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1" name="Text Box 26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2" name="Text Box 26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3" name="Text Box 26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4" name="Text Box 26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5" name="Text Box 26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6" name="Text Box 26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7" name="Text Box 26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8" name="Text Box 26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09" name="Text Box 27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0" name="Text Box 27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1" name="Text Box 27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2" name="Text Box 27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3" name="Text Box 27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4" name="Text Box 27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5" name="Text Box 27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6" name="Text Box 27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7" name="Text Box 27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8" name="Text Box 27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19" name="Text Box 27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0" name="Text Box 27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1" name="Text Box 27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2" name="Text Box 27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3" name="Text Box 27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4" name="Text Box 27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5" name="Text Box 27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6" name="Text Box 27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7" name="Text Box 27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8" name="Text Box 27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29" name="Text Box 27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0" name="Text Box 27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1" name="Text Box 27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2" name="Text Box 27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3" name="Text Box 27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4" name="Text Box 27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5" name="Text Box 27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6" name="Text Box 27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7" name="Text Box 27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8" name="Text Box 27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39" name="Text Box 27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0" name="Text Box 27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1" name="Text Box 27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2" name="Text Box 27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3" name="Text Box 27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4" name="Text Box 27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5" name="Text Box 27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6" name="Text Box 27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7" name="Text Box 27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8" name="Text Box 27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49" name="Text Box 27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0" name="Text Box 27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1" name="Text Box 27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2" name="Text Box 27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3" name="Text Box 27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4" name="Text Box 27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5" name="Text Box 27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6" name="Text Box 27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7" name="Text Box 27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8" name="Text Box 27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59" name="Text Box 27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0" name="Text Box 27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1" name="Text Box 27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2" name="Text Box 27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3" name="Text Box 27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4" name="Text Box 27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5" name="Text Box 27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6" name="Text Box 27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7" name="Text Box 27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8" name="Text Box 27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69" name="Text Box 27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0" name="Text Box 27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1" name="Text Box 27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2" name="Text Box 27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3" name="Text Box 27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4" name="Text Box 27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5" name="Text Box 27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6" name="Text Box 27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7" name="Text Box 27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8" name="Text Box 27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79" name="Text Box 27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0" name="Text Box 27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1" name="Text Box 27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2" name="Text Box 27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3" name="Text Box 27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4" name="Text Box 27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5" name="Text Box 27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6" name="Text Box 27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7" name="Text Box 27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8" name="Text Box 27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89" name="Text Box 27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0" name="Text Box 27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1" name="Text Box 27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2" name="Text Box 27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3" name="Text Box 27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4" name="Text Box 27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5" name="Text Box 27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6" name="Text Box 27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7" name="Text Box 27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8" name="Text Box 27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2999" name="Text Box 27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0" name="Text Box 27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1" name="Text Box 27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2" name="Text Box 27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3" name="Text Box 27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4" name="Text Box 27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5" name="Text Box 27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6" name="Text Box 27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7" name="Text Box 27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8" name="Text Box 27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09" name="Text Box 28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0" name="Text Box 28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1" name="Text Box 28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2" name="Text Box 28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3" name="Text Box 28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4" name="Text Box 28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5" name="Text Box 28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6" name="Text Box 28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7" name="Text Box 28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8" name="Text Box 28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19" name="Text Box 28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0" name="Text Box 28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1" name="Text Box 28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2" name="Text Box 28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3" name="Text Box 28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4" name="Text Box 28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5" name="Text Box 28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6" name="Text Box 28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7" name="Text Box 28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8" name="Text Box 28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29" name="Text Box 28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0" name="Text Box 28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1" name="Text Box 28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2" name="Text Box 28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3" name="Text Box 28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4" name="Text Box 28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5" name="Text Box 28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6" name="Text Box 28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7" name="Text Box 28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8" name="Text Box 28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39" name="Text Box 28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0" name="Text Box 28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1" name="Text Box 28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2" name="Text Box 28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3" name="Text Box 28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4" name="Text Box 28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5" name="Text Box 28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6" name="Text Box 28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7" name="Text Box 28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8" name="Text Box 28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49" name="Text Box 28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0" name="Text Box 28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1" name="Text Box 28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2" name="Text Box 28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3" name="Text Box 28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4" name="Text Box 28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5" name="Text Box 28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6" name="Text Box 28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7" name="Text Box 28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8" name="Text Box 28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59" name="Text Box 28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0" name="Text Box 28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1" name="Text Box 28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2" name="Text Box 28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3" name="Text Box 28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4" name="Text Box 28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5" name="Text Box 28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6" name="Text Box 28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7" name="Text Box 28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8" name="Text Box 28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69" name="Text Box 28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0" name="Text Box 28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1" name="Text Box 28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2" name="Text Box 28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3" name="Text Box 28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4" name="Text Box 28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5" name="Text Box 28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6" name="Text Box 28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7" name="Text Box 28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8" name="Text Box 28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79" name="Text Box 28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0" name="Text Box 28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1" name="Text Box 28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2" name="Text Box 28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3" name="Text Box 28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4" name="Text Box 28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5" name="Text Box 28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6" name="Text Box 28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7" name="Text Box 28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8" name="Text Box 28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89" name="Text Box 28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0" name="Text Box 28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1" name="Text Box 28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2" name="Text Box 28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3" name="Text Box 28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4" name="Text Box 28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5" name="Text Box 28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6" name="Text Box 28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7" name="Text Box 28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8" name="Text Box 28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099" name="Text Box 28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0" name="Text Box 28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1" name="Text Box 28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2" name="Text Box 28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3" name="Text Box 28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4" name="Text Box 28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5" name="Text Box 28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6" name="Text Box 28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7" name="Text Box 28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8" name="Text Box 28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09" name="Text Box 29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0" name="Text Box 29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1" name="Text Box 29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2" name="Text Box 29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3" name="Text Box 29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4" name="Text Box 29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5" name="Text Box 29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6" name="Text Box 29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7" name="Text Box 29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8" name="Text Box 29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19" name="Text Box 29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0" name="Text Box 29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1" name="Text Box 29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2" name="Text Box 29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3" name="Text Box 29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4" name="Text Box 29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5" name="Text Box 29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6" name="Text Box 29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7" name="Text Box 29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8" name="Text Box 29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29" name="Text Box 29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0" name="Text Box 29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1" name="Text Box 29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2" name="Text Box 29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3" name="Text Box 29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4" name="Text Box 29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5" name="Text Box 29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6" name="Text Box 29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7" name="Text Box 29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8" name="Text Box 29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39" name="Text Box 29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0" name="Text Box 29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1" name="Text Box 29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2" name="Text Box 29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3" name="Text Box 29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4" name="Text Box 29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5" name="Text Box 29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6" name="Text Box 29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7" name="Text Box 29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8" name="Text Box 29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49" name="Text Box 29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0" name="Text Box 29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1" name="Text Box 29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2" name="Text Box 29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3" name="Text Box 29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4" name="Text Box 29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5" name="Text Box 29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6" name="Text Box 29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7" name="Text Box 29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8" name="Text Box 29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59" name="Text Box 29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0" name="Text Box 29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1" name="Text Box 29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2" name="Text Box 29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3" name="Text Box 29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4" name="Text Box 29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5" name="Text Box 29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6" name="Text Box 29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7" name="Text Box 29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8" name="Text Box 29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69" name="Text Box 29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0" name="Text Box 29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1" name="Text Box 29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2" name="Text Box 29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3" name="Text Box 29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4" name="Text Box 29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5" name="Text Box 29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6" name="Text Box 29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7" name="Text Box 29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8" name="Text Box 29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79" name="Text Box 29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0" name="Text Box 29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1" name="Text Box 29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2" name="Text Box 29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3" name="Text Box 29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4" name="Text Box 29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5" name="Text Box 29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6" name="Text Box 29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7" name="Text Box 29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8" name="Text Box 29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89" name="Text Box 29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0" name="Text Box 29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1" name="Text Box 29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2" name="Text Box 29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3" name="Text Box 29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4" name="Text Box 29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5" name="Text Box 29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6" name="Text Box 29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7" name="Text Box 29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8" name="Text Box 29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199" name="Text Box 29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0" name="Text Box 29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1" name="Text Box 29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2" name="Text Box 29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3" name="Text Box 29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4" name="Text Box 29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5" name="Text Box 29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6" name="Text Box 29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7" name="Text Box 29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8" name="Text Box 29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09" name="Text Box 30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0" name="Text Box 30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1" name="Text Box 30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2" name="Text Box 30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3" name="Text Box 30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4" name="Text Box 30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5" name="Text Box 30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6" name="Text Box 30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7" name="Text Box 30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8" name="Text Box 30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19" name="Text Box 30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0" name="Text Box 30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1" name="Text Box 30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2" name="Text Box 30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3" name="Text Box 30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4" name="Text Box 30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5" name="Text Box 30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6" name="Text Box 30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7" name="Text Box 30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8" name="Text Box 30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29" name="Text Box 30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0" name="Text Box 30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1" name="Text Box 30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2" name="Text Box 30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3" name="Text Box 30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4" name="Text Box 30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5" name="Text Box 30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6" name="Text Box 30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7" name="Text Box 30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8" name="Text Box 30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39" name="Text Box 30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0" name="Text Box 30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1" name="Text Box 30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2" name="Text Box 30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3" name="Text Box 30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4" name="Text Box 30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5" name="Text Box 30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6" name="Text Box 30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7" name="Text Box 30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8" name="Text Box 30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49" name="Text Box 30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0" name="Text Box 30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1" name="Text Box 30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2" name="Text Box 30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3" name="Text Box 30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4" name="Text Box 30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5" name="Text Box 30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6" name="Text Box 30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7" name="Text Box 30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8" name="Text Box 30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59" name="Text Box 30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0" name="Text Box 30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1" name="Text Box 30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2" name="Text Box 30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3" name="Text Box 30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4" name="Text Box 30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5" name="Text Box 30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6" name="Text Box 30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7" name="Text Box 30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8" name="Text Box 30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69" name="Text Box 30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0" name="Text Box 30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1" name="Text Box 30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2" name="Text Box 30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3" name="Text Box 30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4" name="Text Box 30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5" name="Text Box 30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6" name="Text Box 30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7" name="Text Box 30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8" name="Text Box 30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79" name="Text Box 30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0" name="Text Box 30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1" name="Text Box 30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2" name="Text Box 30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3" name="Text Box 30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4" name="Text Box 30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5" name="Text Box 30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6" name="Text Box 30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7" name="Text Box 30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8" name="Text Box 30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89" name="Text Box 30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0" name="Text Box 30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1" name="Text Box 30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2" name="Text Box 30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3" name="Text Box 30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4" name="Text Box 30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5" name="Text Box 30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6" name="Text Box 30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7" name="Text Box 30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8" name="Text Box 30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299" name="Text Box 30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0" name="Text Box 30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1" name="Text Box 30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2" name="Text Box 30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3" name="Text Box 30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4" name="Text Box 30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5" name="Text Box 30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6" name="Text Box 30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7" name="Text Box 30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8" name="Text Box 30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09" name="Text Box 31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0" name="Text Box 31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1" name="Text Box 31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2" name="Text Box 31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3" name="Text Box 31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4" name="Text Box 31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5" name="Text Box 31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6" name="Text Box 31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7" name="Text Box 31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8" name="Text Box 31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19" name="Text Box 31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0" name="Text Box 31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1" name="Text Box 31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2" name="Text Box 31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3" name="Text Box 31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4" name="Text Box 31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5" name="Text Box 31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6" name="Text Box 31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7" name="Text Box 31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8" name="Text Box 31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29" name="Text Box 31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0" name="Text Box 31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1" name="Text Box 31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2" name="Text Box 31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3" name="Text Box 31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4" name="Text Box 31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5" name="Text Box 31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6" name="Text Box 31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7" name="Text Box 31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8" name="Text Box 31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39" name="Text Box 31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0" name="Text Box 31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1" name="Text Box 31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2" name="Text Box 31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3" name="Text Box 31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4" name="Text Box 31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5" name="Text Box 31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6" name="Text Box 31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7" name="Text Box 31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8" name="Text Box 31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49" name="Text Box 31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0" name="Text Box 31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1" name="Text Box 31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2" name="Text Box 31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3" name="Text Box 31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4" name="Text Box 31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5" name="Text Box 31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6" name="Text Box 31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7" name="Text Box 31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8" name="Text Box 31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59" name="Text Box 31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0" name="Text Box 31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1" name="Text Box 31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2" name="Text Box 31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3" name="Text Box 31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4" name="Text Box 31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5" name="Text Box 31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6" name="Text Box 31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7" name="Text Box 31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8" name="Text Box 31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69" name="Text Box 31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0" name="Text Box 31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1" name="Text Box 31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2" name="Text Box 31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3" name="Text Box 31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4" name="Text Box 31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5" name="Text Box 31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6" name="Text Box 31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7" name="Text Box 31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8" name="Text Box 31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79" name="Text Box 31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0" name="Text Box 31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1" name="Text Box 31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2" name="Text Box 31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3" name="Text Box 31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4" name="Text Box 31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5" name="Text Box 31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6" name="Text Box 31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7" name="Text Box 31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8" name="Text Box 31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89" name="Text Box 31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0" name="Text Box 31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1" name="Text Box 31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2" name="Text Box 31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3" name="Text Box 31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4" name="Text Box 31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5" name="Text Box 31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6" name="Text Box 31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7" name="Text Box 31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8" name="Text Box 31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399" name="Text Box 31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0" name="Text Box 31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1" name="Text Box 31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2" name="Text Box 31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3" name="Text Box 31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4" name="Text Box 31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5" name="Text Box 31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6" name="Text Box 31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7" name="Text Box 31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8" name="Text Box 31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09" name="Text Box 32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0" name="Text Box 32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1" name="Text Box 32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2" name="Text Box 32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3" name="Text Box 32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4" name="Text Box 32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5" name="Text Box 32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6" name="Text Box 32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7" name="Text Box 32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8" name="Text Box 32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19" name="Text Box 32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0" name="Text Box 32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1" name="Text Box 32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2" name="Text Box 32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3" name="Text Box 32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4" name="Text Box 32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5" name="Text Box 32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6" name="Text Box 32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7" name="Text Box 32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8" name="Text Box 32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29" name="Text Box 32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0" name="Text Box 32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1" name="Text Box 32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2" name="Text Box 32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3" name="Text Box 32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4" name="Text Box 32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5" name="Text Box 32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6" name="Text Box 32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7" name="Text Box 32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8" name="Text Box 32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39" name="Text Box 32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0" name="Text Box 32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1" name="Text Box 32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2" name="Text Box 32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3" name="Text Box 32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4" name="Text Box 32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5" name="Text Box 32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6" name="Text Box 32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7" name="Text Box 32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8" name="Text Box 32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49" name="Text Box 32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0" name="Text Box 32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1" name="Text Box 32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2" name="Text Box 32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3" name="Text Box 32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4" name="Text Box 32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5" name="Text Box 32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6" name="Text Box 32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7" name="Text Box 32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8" name="Text Box 32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59" name="Text Box 32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0" name="Text Box 32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1" name="Text Box 32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2" name="Text Box 32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3" name="Text Box 32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4" name="Text Box 32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5" name="Text Box 32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6" name="Text Box 32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7" name="Text Box 32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8" name="Text Box 32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69" name="Text Box 32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0" name="Text Box 32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1" name="Text Box 32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2" name="Text Box 32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3" name="Text Box 32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4" name="Text Box 32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5" name="Text Box 32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6" name="Text Box 32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7" name="Text Box 32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8" name="Text Box 32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79" name="Text Box 32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0" name="Text Box 32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1" name="Text Box 32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2" name="Text Box 32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3" name="Text Box 32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4" name="Text Box 32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5" name="Text Box 32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6" name="Text Box 32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7" name="Text Box 32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8" name="Text Box 32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89" name="Text Box 32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0" name="Text Box 32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1" name="Text Box 32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2" name="Text Box 32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3" name="Text Box 32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4" name="Text Box 32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5" name="Text Box 32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6" name="Text Box 32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7" name="Text Box 32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8" name="Text Box 32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499" name="Text Box 32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0" name="Text Box 32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1" name="Text Box 32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2" name="Text Box 32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3" name="Text Box 32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4" name="Text Box 32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5" name="Text Box 32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6" name="Text Box 32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7" name="Text Box 32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8" name="Text Box 32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09" name="Text Box 33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0" name="Text Box 33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1" name="Text Box 33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2" name="Text Box 33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3" name="Text Box 33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4" name="Text Box 33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5" name="Text Box 33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6" name="Text Box 33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7" name="Text Box 33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8" name="Text Box 33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19" name="Text Box 33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0" name="Text Box 33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1" name="Text Box 33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2" name="Text Box 33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3" name="Text Box 33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4" name="Text Box 33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5" name="Text Box 33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6" name="Text Box 33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7" name="Text Box 33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8" name="Text Box 33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29" name="Text Box 33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0" name="Text Box 33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1" name="Text Box 33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2" name="Text Box 33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3" name="Text Box 33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4" name="Text Box 33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5" name="Text Box 33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6" name="Text Box 33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7" name="Text Box 33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8" name="Text Box 33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39" name="Text Box 33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0" name="Text Box 33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1" name="Text Box 33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2" name="Text Box 33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3" name="Text Box 33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4" name="Text Box 33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5" name="Text Box 33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6" name="Text Box 33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7" name="Text Box 33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8" name="Text Box 33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49" name="Text Box 33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0" name="Text Box 33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1" name="Text Box 33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2" name="Text Box 33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3" name="Text Box 33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4" name="Text Box 33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5" name="Text Box 33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6" name="Text Box 33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7" name="Text Box 33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8" name="Text Box 33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59" name="Text Box 33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0" name="Text Box 33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1" name="Text Box 33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2" name="Text Box 33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3" name="Text Box 33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4" name="Text Box 33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5" name="Text Box 33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6" name="Text Box 33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7" name="Text Box 33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8" name="Text Box 33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69" name="Text Box 33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0" name="Text Box 33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1" name="Text Box 33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2" name="Text Box 33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3" name="Text Box 33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4" name="Text Box 33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5" name="Text Box 33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6" name="Text Box 33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7" name="Text Box 33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8" name="Text Box 33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79" name="Text Box 33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0" name="Text Box 33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1" name="Text Box 33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2" name="Text Box 33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3" name="Text Box 33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4" name="Text Box 33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5" name="Text Box 33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6" name="Text Box 33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7" name="Text Box 33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8" name="Text Box 33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89" name="Text Box 33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0" name="Text Box 33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1" name="Text Box 33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2" name="Text Box 33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3" name="Text Box 33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4" name="Text Box 33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5" name="Text Box 33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6" name="Text Box 33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7" name="Text Box 33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8" name="Text Box 33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599" name="Text Box 33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0" name="Text Box 33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1" name="Text Box 33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2" name="Text Box 33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3" name="Text Box 33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4" name="Text Box 33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5" name="Text Box 33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6" name="Text Box 33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7" name="Text Box 33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8" name="Text Box 33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09" name="Text Box 34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0" name="Text Box 34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1" name="Text Box 34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2" name="Text Box 34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3" name="Text Box 34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4" name="Text Box 34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5" name="Text Box 34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6" name="Text Box 34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7" name="Text Box 34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8" name="Text Box 34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19" name="Text Box 34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0" name="Text Box 34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1" name="Text Box 34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2" name="Text Box 34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3" name="Text Box 34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4" name="Text Box 34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5" name="Text Box 34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6" name="Text Box 34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7" name="Text Box 34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8" name="Text Box 34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29" name="Text Box 34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0" name="Text Box 34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1" name="Text Box 34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2" name="Text Box 34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3" name="Text Box 34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4" name="Text Box 34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5" name="Text Box 34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6" name="Text Box 34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7" name="Text Box 34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8" name="Text Box 34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39" name="Text Box 34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0" name="Text Box 34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1" name="Text Box 34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2" name="Text Box 34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3" name="Text Box 34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4" name="Text Box 34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5" name="Text Box 34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6" name="Text Box 34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7" name="Text Box 34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8" name="Text Box 34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49" name="Text Box 34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0" name="Text Box 34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1" name="Text Box 34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2" name="Text Box 34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3" name="Text Box 34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4" name="Text Box 34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5" name="Text Box 34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6" name="Text Box 34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7" name="Text Box 34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8" name="Text Box 34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59" name="Text Box 34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0" name="Text Box 34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1" name="Text Box 34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2" name="Text Box 34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3" name="Text Box 34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4" name="Text Box 34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5" name="Text Box 34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6" name="Text Box 34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7" name="Text Box 34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8" name="Text Box 34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69" name="Text Box 34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0" name="Text Box 34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1" name="Text Box 34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2" name="Text Box 34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3" name="Text Box 34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4" name="Text Box 34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5" name="Text Box 34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6" name="Text Box 34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7" name="Text Box 34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8" name="Text Box 34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79" name="Text Box 34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0" name="Text Box 34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1" name="Text Box 34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2" name="Text Box 34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3" name="Text Box 34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4" name="Text Box 34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5" name="Text Box 34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6" name="Text Box 34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7" name="Text Box 34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8" name="Text Box 34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89" name="Text Box 34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0" name="Text Box 34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1" name="Text Box 34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2" name="Text Box 34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3" name="Text Box 34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4" name="Text Box 34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5" name="Text Box 34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6" name="Text Box 34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7" name="Text Box 34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8" name="Text Box 34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699" name="Text Box 34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0" name="Text Box 34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1" name="Text Box 34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2" name="Text Box 34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3" name="Text Box 34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4" name="Text Box 34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5" name="Text Box 34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6" name="Text Box 34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7" name="Text Box 34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8" name="Text Box 34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09" name="Text Box 35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0" name="Text Box 35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1" name="Text Box 35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2" name="Text Box 35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3" name="Text Box 35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4" name="Text Box 35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5" name="Text Box 35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6" name="Text Box 35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7" name="Text Box 35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8" name="Text Box 35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19" name="Text Box 35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0" name="Text Box 35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1" name="Text Box 35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2" name="Text Box 35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3" name="Text Box 35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4" name="Text Box 35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5" name="Text Box 35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6" name="Text Box 35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7" name="Text Box 35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8" name="Text Box 35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29" name="Text Box 35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0" name="Text Box 35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1" name="Text Box 35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2" name="Text Box 35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3" name="Text Box 35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4" name="Text Box 35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5" name="Text Box 35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6" name="Text Box 35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7" name="Text Box 35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8" name="Text Box 35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39" name="Text Box 35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0" name="Text Box 35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1" name="Text Box 35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2" name="Text Box 35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3" name="Text Box 35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4" name="Text Box 35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5" name="Text Box 35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6" name="Text Box 35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7" name="Text Box 35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8" name="Text Box 35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49" name="Text Box 35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0" name="Text Box 35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1" name="Text Box 35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2" name="Text Box 35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3" name="Text Box 35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4" name="Text Box 35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5" name="Text Box 35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6" name="Text Box 35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7" name="Text Box 35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8" name="Text Box 35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59" name="Text Box 35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0" name="Text Box 35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1" name="Text Box 35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2" name="Text Box 35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3" name="Text Box 35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4" name="Text Box 35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5" name="Text Box 35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6" name="Text Box 35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7" name="Text Box 35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8" name="Text Box 35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69" name="Text Box 35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0" name="Text Box 35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1" name="Text Box 35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2" name="Text Box 35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3" name="Text Box 35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4" name="Text Box 35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5" name="Text Box 35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6" name="Text Box 35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7" name="Text Box 35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8" name="Text Box 35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79" name="Text Box 35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0" name="Text Box 35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1" name="Text Box 35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2" name="Text Box 35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3" name="Text Box 35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4" name="Text Box 35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5" name="Text Box 35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6" name="Text Box 35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7" name="Text Box 35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8" name="Text Box 35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89" name="Text Box 35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0" name="Text Box 35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1" name="Text Box 35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2" name="Text Box 35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3" name="Text Box 35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4" name="Text Box 35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5" name="Text Box 35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6" name="Text Box 35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7" name="Text Box 35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8" name="Text Box 35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799" name="Text Box 35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0" name="Text Box 35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1" name="Text Box 35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2" name="Text Box 35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3" name="Text Box 35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4" name="Text Box 35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5" name="Text Box 35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6" name="Text Box 35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7" name="Text Box 35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8" name="Text Box 35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09" name="Text Box 36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0" name="Text Box 36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1" name="Text Box 36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2" name="Text Box 36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3" name="Text Box 36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4" name="Text Box 36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5" name="Text Box 36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6" name="Text Box 36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7" name="Text Box 36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8" name="Text Box 36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19" name="Text Box 36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0" name="Text Box 36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1" name="Text Box 36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2" name="Text Box 36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3" name="Text Box 36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4" name="Text Box 36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5" name="Text Box 36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6" name="Text Box 36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7" name="Text Box 36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8" name="Text Box 36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29" name="Text Box 36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0" name="Text Box 36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1" name="Text Box 36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2" name="Text Box 36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3" name="Text Box 36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4" name="Text Box 36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5" name="Text Box 36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6" name="Text Box 36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7" name="Text Box 36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8" name="Text Box 36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39" name="Text Box 36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0" name="Text Box 36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1" name="Text Box 36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2" name="Text Box 36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3" name="Text Box 36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4" name="Text Box 36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5" name="Text Box 36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6" name="Text Box 36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7" name="Text Box 36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8" name="Text Box 36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49" name="Text Box 36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0" name="Text Box 36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1" name="Text Box 36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2" name="Text Box 36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3" name="Text Box 36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4" name="Text Box 36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5" name="Text Box 36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6" name="Text Box 36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7" name="Text Box 36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8" name="Text Box 36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59" name="Text Box 36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0" name="Text Box 36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1" name="Text Box 36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2" name="Text Box 36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3" name="Text Box 36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4" name="Text Box 36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5" name="Text Box 36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6" name="Text Box 36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7" name="Text Box 36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8" name="Text Box 36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69" name="Text Box 36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0" name="Text Box 36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1" name="Text Box 36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2" name="Text Box 36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3" name="Text Box 36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4" name="Text Box 36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5" name="Text Box 36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6" name="Text Box 36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7" name="Text Box 36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8" name="Text Box 36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79" name="Text Box 36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0" name="Text Box 36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1" name="Text Box 36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2" name="Text Box 36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3" name="Text Box 36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4" name="Text Box 36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5" name="Text Box 36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6" name="Text Box 36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7" name="Text Box 36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8" name="Text Box 36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89" name="Text Box 36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0" name="Text Box 36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1" name="Text Box 36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2" name="Text Box 36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3" name="Text Box 36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4" name="Text Box 36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5" name="Text Box 36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6" name="Text Box 36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7" name="Text Box 36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8" name="Text Box 36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899" name="Text Box 36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0" name="Text Box 36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1" name="Text Box 36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2" name="Text Box 36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3" name="Text Box 36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4" name="Text Box 36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5" name="Text Box 36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6" name="Text Box 36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7" name="Text Box 36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8" name="Text Box 36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09" name="Text Box 37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0" name="Text Box 37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1" name="Text Box 37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2" name="Text Box 37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3" name="Text Box 37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4" name="Text Box 37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5" name="Text Box 37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6" name="Text Box 37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7" name="Text Box 37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8" name="Text Box 37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19" name="Text Box 37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0" name="Text Box 37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1" name="Text Box 37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2" name="Text Box 37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3" name="Text Box 37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4" name="Text Box 37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5" name="Text Box 37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6" name="Text Box 37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7" name="Text Box 37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8" name="Text Box 37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29" name="Text Box 37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0" name="Text Box 37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1" name="Text Box 37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2" name="Text Box 37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3" name="Text Box 37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4" name="Text Box 37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5" name="Text Box 37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6" name="Text Box 37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7" name="Text Box 37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8" name="Text Box 37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39" name="Text Box 37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0" name="Text Box 37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1" name="Text Box 37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2" name="Text Box 37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3" name="Text Box 37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4" name="Text Box 37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5" name="Text Box 37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6" name="Text Box 37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7" name="Text Box 37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8" name="Text Box 37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49" name="Text Box 37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0" name="Text Box 37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1" name="Text Box 37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2" name="Text Box 37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3" name="Text Box 37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4" name="Text Box 37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5" name="Text Box 37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6" name="Text Box 37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7" name="Text Box 37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8" name="Text Box 37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59" name="Text Box 37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0" name="Text Box 37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1" name="Text Box 37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2" name="Text Box 37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3" name="Text Box 37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4" name="Text Box 37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5" name="Text Box 37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6" name="Text Box 37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7" name="Text Box 37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8" name="Text Box 37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69" name="Text Box 37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0" name="Text Box 37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1" name="Text Box 37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2" name="Text Box 37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3" name="Text Box 37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4" name="Text Box 37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5" name="Text Box 37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6" name="Text Box 37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7" name="Text Box 37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8" name="Text Box 37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79" name="Text Box 37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0" name="Text Box 37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1" name="Text Box 37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2" name="Text Box 37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3" name="Text Box 37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4" name="Text Box 37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5" name="Text Box 37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6" name="Text Box 37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7" name="Text Box 37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8" name="Text Box 37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89" name="Text Box 37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0" name="Text Box 37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1" name="Text Box 37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2" name="Text Box 37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3" name="Text Box 37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4" name="Text Box 37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5" name="Text Box 37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6" name="Text Box 37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7" name="Text Box 37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8" name="Text Box 37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3999" name="Text Box 37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0" name="Text Box 37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1" name="Text Box 37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2" name="Text Box 37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3" name="Text Box 37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4" name="Text Box 37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5" name="Text Box 37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6" name="Text Box 37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7" name="Text Box 37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8" name="Text Box 37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09" name="Text Box 38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0" name="Text Box 38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1" name="Text Box 38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2" name="Text Box 38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3" name="Text Box 38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4" name="Text Box 38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5" name="Text Box 38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6" name="Text Box 38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7" name="Text Box 38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8" name="Text Box 38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19" name="Text Box 38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0" name="Text Box 38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1" name="Text Box 38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2" name="Text Box 38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3" name="Text Box 38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4" name="Text Box 38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5" name="Text Box 38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6" name="Text Box 38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7" name="Text Box 38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8" name="Text Box 38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29" name="Text Box 38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0" name="Text Box 38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1" name="Text Box 38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2" name="Text Box 38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3" name="Text Box 38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4" name="Text Box 38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5" name="Text Box 38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6" name="Text Box 38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7" name="Text Box 38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8" name="Text Box 38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39" name="Text Box 38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0" name="Text Box 38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1" name="Text Box 38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2" name="Text Box 38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3" name="Text Box 38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4" name="Text Box 38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5" name="Text Box 38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6" name="Text Box 38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7" name="Text Box 38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8" name="Text Box 38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49" name="Text Box 38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0" name="Text Box 38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1" name="Text Box 38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2" name="Text Box 38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3" name="Text Box 38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4" name="Text Box 38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5" name="Text Box 38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6" name="Text Box 38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7" name="Text Box 38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8" name="Text Box 38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59" name="Text Box 38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0" name="Text Box 38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1" name="Text Box 38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2" name="Text Box 38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3" name="Text Box 38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4" name="Text Box 38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5" name="Text Box 38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6" name="Text Box 38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7" name="Text Box 38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8" name="Text Box 38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69" name="Text Box 38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0" name="Text Box 38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1" name="Text Box 38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2" name="Text Box 38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3" name="Text Box 38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4" name="Text Box 38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5" name="Text Box 38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6" name="Text Box 38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7" name="Text Box 38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8" name="Text Box 38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79" name="Text Box 38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0" name="Text Box 38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1" name="Text Box 38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2" name="Text Box 38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3" name="Text Box 38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4" name="Text Box 38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5" name="Text Box 38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6" name="Text Box 38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7" name="Text Box 38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8" name="Text Box 38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89" name="Text Box 38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0" name="Text Box 38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1" name="Text Box 38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2" name="Text Box 38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3" name="Text Box 38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4" name="Text Box 38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5" name="Text Box 38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6" name="Text Box 38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7" name="Text Box 38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8" name="Text Box 38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099" name="Text Box 38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0" name="Text Box 38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1" name="Text Box 38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2" name="Text Box 38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3" name="Text Box 38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4" name="Text Box 38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5" name="Text Box 38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6" name="Text Box 38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7" name="Text Box 38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8" name="Text Box 38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09" name="Text Box 39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0" name="Text Box 39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1" name="Text Box 39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2" name="Text Box 39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3" name="Text Box 39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4" name="Text Box 39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5" name="Text Box 39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6" name="Text Box 39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7" name="Text Box 39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8" name="Text Box 39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19" name="Text Box 39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0" name="Text Box 39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1" name="Text Box 39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2" name="Text Box 39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3" name="Text Box 39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4" name="Text Box 39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5" name="Text Box 39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6" name="Text Box 39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7" name="Text Box 39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8" name="Text Box 39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29" name="Text Box 39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0" name="Text Box 39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1" name="Text Box 39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2" name="Text Box 39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3" name="Text Box 39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4" name="Text Box 39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5" name="Text Box 39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6" name="Text Box 39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7" name="Text Box 39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8" name="Text Box 39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39" name="Text Box 39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0" name="Text Box 39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1" name="Text Box 39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2" name="Text Box 39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3" name="Text Box 39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4" name="Text Box 39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5" name="Text Box 39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6" name="Text Box 39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7" name="Text Box 39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8" name="Text Box 39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49" name="Text Box 39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0" name="Text Box 39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1" name="Text Box 39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2" name="Text Box 39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3" name="Text Box 39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4" name="Text Box 39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5" name="Text Box 39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6" name="Text Box 39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7" name="Text Box 39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8" name="Text Box 39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59" name="Text Box 39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0" name="Text Box 39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1" name="Text Box 39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2" name="Text Box 39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3" name="Text Box 39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4" name="Text Box 39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5" name="Text Box 39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6" name="Text Box 39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7" name="Text Box 39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8" name="Text Box 39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69" name="Text Box 39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0" name="Text Box 39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1" name="Text Box 39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2" name="Text Box 39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3" name="Text Box 39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4" name="Text Box 39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5" name="Text Box 39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6" name="Text Box 39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7" name="Text Box 39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8" name="Text Box 39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79" name="Text Box 39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0" name="Text Box 39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1" name="Text Box 39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2" name="Text Box 39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3" name="Text Box 39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4" name="Text Box 39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5" name="Text Box 39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6" name="Text Box 39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7" name="Text Box 39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8" name="Text Box 39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89" name="Text Box 39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0" name="Text Box 39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1" name="Text Box 39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2" name="Text Box 39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3" name="Text Box 39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4" name="Text Box 39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5" name="Text Box 39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6" name="Text Box 39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7" name="Text Box 39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8" name="Text Box 39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199" name="Text Box 39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0" name="Text Box 39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1" name="Text Box 39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2" name="Text Box 39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3" name="Text Box 39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4" name="Text Box 39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5" name="Text Box 39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6" name="Text Box 39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7" name="Text Box 39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8" name="Text Box 39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09" name="Text Box 40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0" name="Text Box 40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1" name="Text Box 40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2" name="Text Box 40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3" name="Text Box 40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4" name="Text Box 40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5" name="Text Box 40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6" name="Text Box 40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7" name="Text Box 40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8" name="Text Box 40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19" name="Text Box 40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0" name="Text Box 40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1" name="Text Box 40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2" name="Text Box 40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3" name="Text Box 40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4" name="Text Box 40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5" name="Text Box 40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6" name="Text Box 40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7" name="Text Box 40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8" name="Text Box 40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29" name="Text Box 40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0" name="Text Box 40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1" name="Text Box 40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2" name="Text Box 40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3" name="Text Box 40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4" name="Text Box 40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5" name="Text Box 40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6" name="Text Box 40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7" name="Text Box 40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8" name="Text Box 40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39" name="Text Box 40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0" name="Text Box 40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1" name="Text Box 40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2" name="Text Box 40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3" name="Text Box 40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4" name="Text Box 40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5" name="Text Box 40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6" name="Text Box 40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7" name="Text Box 40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8" name="Text Box 40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49" name="Text Box 40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0" name="Text Box 40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1" name="Text Box 40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2" name="Text Box 40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3" name="Text Box 40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4" name="Text Box 40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5" name="Text Box 40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6" name="Text Box 40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7" name="Text Box 40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8" name="Text Box 40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59" name="Text Box 40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0" name="Text Box 40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1" name="Text Box 40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2" name="Text Box 40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3" name="Text Box 40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4" name="Text Box 40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5" name="Text Box 40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6" name="Text Box 40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7" name="Text Box 40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8" name="Text Box 40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69" name="Text Box 40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0" name="Text Box 40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1" name="Text Box 40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2" name="Text Box 40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3" name="Text Box 40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4" name="Text Box 40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5" name="Text Box 40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6" name="Text Box 40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7" name="Text Box 40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8" name="Text Box 40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79" name="Text Box 40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0" name="Text Box 40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1" name="Text Box 40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2" name="Text Box 40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3" name="Text Box 40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4" name="Text Box 40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5" name="Text Box 40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6" name="Text Box 40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7" name="Text Box 40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8" name="Text Box 40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89" name="Text Box 40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0" name="Text Box 40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1" name="Text Box 40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2" name="Text Box 40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3" name="Text Box 40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4" name="Text Box 40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5" name="Text Box 40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6" name="Text Box 40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7" name="Text Box 40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8" name="Text Box 40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299" name="Text Box 40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0" name="Text Box 40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1" name="Text Box 40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2" name="Text Box 40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3" name="Text Box 40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4" name="Text Box 40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5" name="Text Box 40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6" name="Text Box 40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7" name="Text Box 40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8" name="Text Box 40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09" name="Text Box 41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0" name="Text Box 41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1" name="Text Box 41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2" name="Text Box 41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3" name="Text Box 41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4" name="Text Box 41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5" name="Text Box 41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6" name="Text Box 41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7" name="Text Box 41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8" name="Text Box 41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19" name="Text Box 41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0" name="Text Box 41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1" name="Text Box 41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2" name="Text Box 41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3" name="Text Box 41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4" name="Text Box 41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5" name="Text Box 41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6" name="Text Box 41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7" name="Text Box 41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8" name="Text Box 41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29" name="Text Box 41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0" name="Text Box 41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1" name="Text Box 41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2" name="Text Box 41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3" name="Text Box 41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4" name="Text Box 41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5" name="Text Box 41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6" name="Text Box 41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7" name="Text Box 41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8" name="Text Box 41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39" name="Text Box 41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0" name="Text Box 41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1" name="Text Box 41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2" name="Text Box 41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3" name="Text Box 41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4" name="Text Box 41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5" name="Text Box 41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6" name="Text Box 41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7" name="Text Box 41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8" name="Text Box 41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49" name="Text Box 41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0" name="Text Box 41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1" name="Text Box 41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2" name="Text Box 41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3" name="Text Box 41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4" name="Text Box 41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5" name="Text Box 41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6" name="Text Box 41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7" name="Text Box 41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8" name="Text Box 41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59" name="Text Box 41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0" name="Text Box 41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1" name="Text Box 41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2" name="Text Box 41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3" name="Text Box 41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4" name="Text Box 41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5" name="Text Box 41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6" name="Text Box 41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7" name="Text Box 41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8" name="Text Box 41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69" name="Text Box 41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0" name="Text Box 41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1" name="Text Box 41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2" name="Text Box 41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3" name="Text Box 41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4" name="Text Box 41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5" name="Text Box 41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6" name="Text Box 41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7" name="Text Box 41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8" name="Text Box 41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79" name="Text Box 41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0" name="Text Box 41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1" name="Text Box 41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2" name="Text Box 41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3" name="Text Box 41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4" name="Text Box 41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5" name="Text Box 41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6" name="Text Box 41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7" name="Text Box 41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8" name="Text Box 41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89" name="Text Box 41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0" name="Text Box 41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1" name="Text Box 41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2" name="Text Box 41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3" name="Text Box 41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4" name="Text Box 41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5" name="Text Box 41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6" name="Text Box 41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7" name="Text Box 41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8" name="Text Box 41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399" name="Text Box 41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0" name="Text Box 41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1" name="Text Box 41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2" name="Text Box 41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3" name="Text Box 41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4" name="Text Box 41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5" name="Text Box 41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6" name="Text Box 41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7" name="Text Box 41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8" name="Text Box 41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09" name="Text Box 42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0" name="Text Box 42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1" name="Text Box 42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2" name="Text Box 42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3" name="Text Box 42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4" name="Text Box 42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5" name="Text Box 42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6" name="Text Box 42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7" name="Text Box 42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8" name="Text Box 42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19" name="Text Box 42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0" name="Text Box 42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1" name="Text Box 42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2" name="Text Box 42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3" name="Text Box 42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4" name="Text Box 42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5" name="Text Box 42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6" name="Text Box 42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7" name="Text Box 42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8" name="Text Box 42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29" name="Text Box 42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0" name="Text Box 42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1" name="Text Box 42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2" name="Text Box 42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3" name="Text Box 42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4" name="Text Box 42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5" name="Text Box 42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6" name="Text Box 42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7" name="Text Box 42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8" name="Text Box 42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39" name="Text Box 42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0" name="Text Box 42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1" name="Text Box 42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2" name="Text Box 42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3" name="Text Box 42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4" name="Text Box 42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5" name="Text Box 42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6" name="Text Box 42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7" name="Text Box 42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8" name="Text Box 42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49" name="Text Box 42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0" name="Text Box 42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1" name="Text Box 42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2" name="Text Box 42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3" name="Text Box 42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4" name="Text Box 42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5" name="Text Box 42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6" name="Text Box 42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7" name="Text Box 42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8" name="Text Box 42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59" name="Text Box 42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0" name="Text Box 42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1" name="Text Box 42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2" name="Text Box 42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3" name="Text Box 42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4" name="Text Box 42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5" name="Text Box 42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6" name="Text Box 42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7" name="Text Box 42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8" name="Text Box 42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69" name="Text Box 42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0" name="Text Box 42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1" name="Text Box 42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2" name="Text Box 42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3" name="Text Box 42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4" name="Text Box 42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5" name="Text Box 42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6" name="Text Box 42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7" name="Text Box 42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8" name="Text Box 42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79" name="Text Box 42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0" name="Text Box 42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1" name="Text Box 42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2" name="Text Box 42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3" name="Text Box 42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4" name="Text Box 42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5" name="Text Box 42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6" name="Text Box 42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7" name="Text Box 42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8" name="Text Box 42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89" name="Text Box 42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0" name="Text Box 42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1" name="Text Box 42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2" name="Text Box 42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3" name="Text Box 42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4" name="Text Box 42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5" name="Text Box 42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6" name="Text Box 42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7" name="Text Box 42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8" name="Text Box 42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499" name="Text Box 42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0" name="Text Box 42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1" name="Text Box 42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2" name="Text Box 42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3" name="Text Box 42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4" name="Text Box 42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5" name="Text Box 42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6" name="Text Box 42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7" name="Text Box 42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8" name="Text Box 42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09" name="Text Box 43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0" name="Text Box 43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1" name="Text Box 43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2" name="Text Box 43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3" name="Text Box 43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4" name="Text Box 43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5" name="Text Box 43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6" name="Text Box 43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7" name="Text Box 43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8" name="Text Box 43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19" name="Text Box 43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0" name="Text Box 43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1" name="Text Box 43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2" name="Text Box 43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3" name="Text Box 43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4" name="Text Box 43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5" name="Text Box 43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6" name="Text Box 43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7" name="Text Box 43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8" name="Text Box 43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29" name="Text Box 43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0" name="Text Box 43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1" name="Text Box 43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2" name="Text Box 43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3" name="Text Box 43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4" name="Text Box 43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5" name="Text Box 43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6" name="Text Box 43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7" name="Text Box 43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8" name="Text Box 43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39" name="Text Box 43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0" name="Text Box 43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1" name="Text Box 43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2" name="Text Box 43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3" name="Text Box 43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4" name="Text Box 43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5" name="Text Box 43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6" name="Text Box 43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7" name="Text Box 43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8" name="Text Box 43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49" name="Text Box 43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0" name="Text Box 43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1" name="Text Box 43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2" name="Text Box 43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3" name="Text Box 43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4" name="Text Box 43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5" name="Text Box 43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6" name="Text Box 43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7" name="Text Box 43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8" name="Text Box 43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59" name="Text Box 43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0" name="Text Box 43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1" name="Text Box 43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2" name="Text Box 43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3" name="Text Box 43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4" name="Text Box 43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5" name="Text Box 43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6" name="Text Box 43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7" name="Text Box 43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8" name="Text Box 43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69" name="Text Box 43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0" name="Text Box 43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1" name="Text Box 43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2" name="Text Box 43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3" name="Text Box 43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4" name="Text Box 43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5" name="Text Box 43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6" name="Text Box 43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7" name="Text Box 43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8" name="Text Box 43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79" name="Text Box 43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0" name="Text Box 43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1" name="Text Box 43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2" name="Text Box 43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3" name="Text Box 43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4" name="Text Box 43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5" name="Text Box 43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6" name="Text Box 43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7" name="Text Box 43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8" name="Text Box 43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89" name="Text Box 43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0" name="Text Box 43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1" name="Text Box 43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2" name="Text Box 43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3" name="Text Box 43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4" name="Text Box 43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5" name="Text Box 43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6" name="Text Box 43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7" name="Text Box 43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8" name="Text Box 43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599" name="Text Box 43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0" name="Text Box 43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1" name="Text Box 43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2" name="Text Box 43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3" name="Text Box 43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4" name="Text Box 43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5" name="Text Box 43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6" name="Text Box 43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7" name="Text Box 43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8" name="Text Box 43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09" name="Text Box 44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0" name="Text Box 44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1" name="Text Box 44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2" name="Text Box 44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3" name="Text Box 44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4" name="Text Box 44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5" name="Text Box 44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6" name="Text Box 44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7" name="Text Box 44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8" name="Text Box 44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19" name="Text Box 44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0" name="Text Box 44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1" name="Text Box 44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2" name="Text Box 44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3" name="Text Box 44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4" name="Text Box 44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5" name="Text Box 44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6" name="Text Box 44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7" name="Text Box 44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8" name="Text Box 44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29" name="Text Box 44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0" name="Text Box 44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1" name="Text Box 44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2" name="Text Box 44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3" name="Text Box 44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4" name="Text Box 44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5" name="Text Box 44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6" name="Text Box 44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7" name="Text Box 44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8" name="Text Box 44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39" name="Text Box 44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0" name="Text Box 44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1" name="Text Box 44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2" name="Text Box 44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3" name="Text Box 44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4" name="Text Box 44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5" name="Text Box 44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6" name="Text Box 44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7" name="Text Box 44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8" name="Text Box 44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49" name="Text Box 44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0" name="Text Box 44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1" name="Text Box 44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2" name="Text Box 44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3" name="Text Box 44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4" name="Text Box 44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5" name="Text Box 44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6" name="Text Box 44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7" name="Text Box 44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8" name="Text Box 44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59" name="Text Box 44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0" name="Text Box 44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1" name="Text Box 44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2" name="Text Box 44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3" name="Text Box 44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4" name="Text Box 44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5" name="Text Box 44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6" name="Text Box 44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7" name="Text Box 44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8" name="Text Box 44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69" name="Text Box 44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0" name="Text Box 44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1" name="Text Box 44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2" name="Text Box 44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3" name="Text Box 44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4" name="Text Box 44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5" name="Text Box 44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6" name="Text Box 44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7" name="Text Box 44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8" name="Text Box 44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79" name="Text Box 44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0" name="Text Box 44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1" name="Text Box 44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2" name="Text Box 44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3" name="Text Box 44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4" name="Text Box 44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5" name="Text Box 44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6" name="Text Box 44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7" name="Text Box 44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8" name="Text Box 44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89" name="Text Box 44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0" name="Text Box 44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1" name="Text Box 44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2" name="Text Box 44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3" name="Text Box 44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4" name="Text Box 44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5" name="Text Box 44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6" name="Text Box 44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7" name="Text Box 44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8" name="Text Box 44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699" name="Text Box 44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0" name="Text Box 44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1" name="Text Box 44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2" name="Text Box 44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3" name="Text Box 44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4" name="Text Box 44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5" name="Text Box 44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6" name="Text Box 44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7" name="Text Box 44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8" name="Text Box 44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09" name="Text Box 45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0" name="Text Box 45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1" name="Text Box 45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2" name="Text Box 45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3" name="Text Box 45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4" name="Text Box 45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5" name="Text Box 45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6" name="Text Box 45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7" name="Text Box 45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8" name="Text Box 45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19" name="Text Box 45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0" name="Text Box 45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1" name="Text Box 45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2" name="Text Box 45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3" name="Text Box 45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4" name="Text Box 45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5" name="Text Box 45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6" name="Text Box 45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7" name="Text Box 45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8" name="Text Box 45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29" name="Text Box 45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0" name="Text Box 45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1" name="Text Box 45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2" name="Text Box 45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3" name="Text Box 45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4" name="Text Box 45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5" name="Text Box 45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6" name="Text Box 45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7" name="Text Box 45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8" name="Text Box 45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39" name="Text Box 45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0" name="Text Box 45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1" name="Text Box 45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2" name="Text Box 45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3" name="Text Box 45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4" name="Text Box 45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5" name="Text Box 45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6" name="Text Box 45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7" name="Text Box 45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8" name="Text Box 45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49" name="Text Box 45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0" name="Text Box 45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1" name="Text Box 45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2" name="Text Box 45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3" name="Text Box 45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4" name="Text Box 45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5" name="Text Box 45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6" name="Text Box 45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7" name="Text Box 45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8" name="Text Box 45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59" name="Text Box 45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0" name="Text Box 45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1" name="Text Box 45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2" name="Text Box 45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3" name="Text Box 45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4" name="Text Box 45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5" name="Text Box 45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6" name="Text Box 45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7" name="Text Box 45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8" name="Text Box 45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69" name="Text Box 45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0" name="Text Box 45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1" name="Text Box 45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2" name="Text Box 45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3" name="Text Box 45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4" name="Text Box 45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5" name="Text Box 45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6" name="Text Box 45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7" name="Text Box 45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8" name="Text Box 45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79" name="Text Box 45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0" name="Text Box 45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1" name="Text Box 45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2" name="Text Box 45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3" name="Text Box 45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4" name="Text Box 45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5" name="Text Box 45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6" name="Text Box 45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7" name="Text Box 45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8" name="Text Box 45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89" name="Text Box 45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0" name="Text Box 45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1" name="Text Box 45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2" name="Text Box 45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3" name="Text Box 45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4" name="Text Box 45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5" name="Text Box 45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6" name="Text Box 45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7" name="Text Box 45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8" name="Text Box 45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799" name="Text Box 45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0" name="Text Box 45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1" name="Text Box 45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2" name="Text Box 45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3" name="Text Box 45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4" name="Text Box 45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5" name="Text Box 45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6" name="Text Box 45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7" name="Text Box 45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8" name="Text Box 45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09" name="Text Box 46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0" name="Text Box 46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1" name="Text Box 46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2" name="Text Box 46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3" name="Text Box 46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4" name="Text Box 46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5" name="Text Box 46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6" name="Text Box 46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7" name="Text Box 46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8" name="Text Box 46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19" name="Text Box 46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0" name="Text Box 46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1" name="Text Box 46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2" name="Text Box 46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3" name="Text Box 46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4" name="Text Box 46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5" name="Text Box 46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6" name="Text Box 46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7" name="Text Box 46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8" name="Text Box 46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29" name="Text Box 46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0" name="Text Box 46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1" name="Text Box 46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2" name="Text Box 46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3" name="Text Box 46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4" name="Text Box 46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5" name="Text Box 46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6" name="Text Box 46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7" name="Text Box 46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8" name="Text Box 46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39" name="Text Box 46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0" name="Text Box 46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1" name="Text Box 46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2" name="Text Box 46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3" name="Text Box 46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4" name="Text Box 46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5" name="Text Box 46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6" name="Text Box 46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7" name="Text Box 46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8" name="Text Box 46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49" name="Text Box 46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0" name="Text Box 46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1" name="Text Box 46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2" name="Text Box 46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3" name="Text Box 46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4" name="Text Box 46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5" name="Text Box 46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6" name="Text Box 46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7" name="Text Box 46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8" name="Text Box 46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59" name="Text Box 46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0" name="Text Box 46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1" name="Text Box 46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2" name="Text Box 46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3" name="Text Box 46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4" name="Text Box 46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5" name="Text Box 46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6" name="Text Box 46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7" name="Text Box 46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8" name="Text Box 46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69" name="Text Box 46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0" name="Text Box 46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1" name="Text Box 46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2" name="Text Box 46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3" name="Text Box 46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4" name="Text Box 46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5" name="Text Box 46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6" name="Text Box 46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7" name="Text Box 46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8" name="Text Box 46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79" name="Text Box 46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0" name="Text Box 46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1" name="Text Box 46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2" name="Text Box 46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3" name="Text Box 46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4" name="Text Box 46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5" name="Text Box 46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6" name="Text Box 46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7" name="Text Box 46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8" name="Text Box 46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89" name="Text Box 46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0" name="Text Box 46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1" name="Text Box 46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2" name="Text Box 46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3" name="Text Box 46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4" name="Text Box 46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5" name="Text Box 46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6" name="Text Box 46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7" name="Text Box 46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8" name="Text Box 46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899" name="Text Box 46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0" name="Text Box 46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1" name="Text Box 46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2" name="Text Box 46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3" name="Text Box 46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4" name="Text Box 46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5" name="Text Box 46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6" name="Text Box 46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7" name="Text Box 46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8" name="Text Box 46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09" name="Text Box 47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0" name="Text Box 47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1" name="Text Box 47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2" name="Text Box 47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3" name="Text Box 47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4" name="Text Box 47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5" name="Text Box 47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6" name="Text Box 47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7" name="Text Box 47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8" name="Text Box 47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19" name="Text Box 47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0" name="Text Box 47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1" name="Text Box 47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2" name="Text Box 47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3" name="Text Box 47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4" name="Text Box 47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5" name="Text Box 47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6" name="Text Box 47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7" name="Text Box 47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8" name="Text Box 47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29" name="Text Box 47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0" name="Text Box 47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1" name="Text Box 47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2" name="Text Box 47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3" name="Text Box 47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4" name="Text Box 47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5" name="Text Box 47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6" name="Text Box 47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7" name="Text Box 47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8" name="Text Box 47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39" name="Text Box 47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0" name="Text Box 47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1" name="Text Box 47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2" name="Text Box 47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3" name="Text Box 47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4" name="Text Box 47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5" name="Text Box 47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6" name="Text Box 47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7" name="Text Box 47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8" name="Text Box 47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49" name="Text Box 47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0" name="Text Box 47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1" name="Text Box 47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2" name="Text Box 47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3" name="Text Box 47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4" name="Text Box 47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5" name="Text Box 47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6" name="Text Box 47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7" name="Text Box 47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8" name="Text Box 47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59" name="Text Box 47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0" name="Text Box 47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1" name="Text Box 47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2" name="Text Box 47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3" name="Text Box 47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4" name="Text Box 47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5" name="Text Box 47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6" name="Text Box 47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7" name="Text Box 47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8" name="Text Box 47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69" name="Text Box 47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0" name="Text Box 47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1" name="Text Box 47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2" name="Text Box 47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3" name="Text Box 47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4" name="Text Box 47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5" name="Text Box 47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6" name="Text Box 47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7" name="Text Box 47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8" name="Text Box 47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79" name="Text Box 47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0" name="Text Box 47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1" name="Text Box 47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2" name="Text Box 47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3" name="Text Box 47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4" name="Text Box 47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5" name="Text Box 47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6" name="Text Box 47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7" name="Text Box 47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8" name="Text Box 47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89" name="Text Box 47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0" name="Text Box 47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1" name="Text Box 47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2" name="Text Box 47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3" name="Text Box 47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4" name="Text Box 47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5" name="Text Box 47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6" name="Text Box 47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7" name="Text Box 47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8" name="Text Box 47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4999" name="Text Box 47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0" name="Text Box 47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1" name="Text Box 47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2" name="Text Box 47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3" name="Text Box 47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4" name="Text Box 47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5" name="Text Box 47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6" name="Text Box 47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7" name="Text Box 47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8" name="Text Box 47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09" name="Text Box 48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0" name="Text Box 48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1" name="Text Box 48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2" name="Text Box 48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3" name="Text Box 48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4" name="Text Box 48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5" name="Text Box 48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6" name="Text Box 48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7" name="Text Box 48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8" name="Text Box 48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19" name="Text Box 48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0" name="Text Box 48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1" name="Text Box 48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2" name="Text Box 48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3" name="Text Box 48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4" name="Text Box 48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5" name="Text Box 48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6" name="Text Box 48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7" name="Text Box 48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8" name="Text Box 48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29" name="Text Box 48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0" name="Text Box 48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1" name="Text Box 48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2" name="Text Box 48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3" name="Text Box 48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4" name="Text Box 48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5" name="Text Box 48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6" name="Text Box 48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7" name="Text Box 48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8" name="Text Box 48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39" name="Text Box 48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0" name="Text Box 48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1" name="Text Box 48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2" name="Text Box 48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3" name="Text Box 48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4" name="Text Box 48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5" name="Text Box 48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6" name="Text Box 48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7" name="Text Box 48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8" name="Text Box 48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49" name="Text Box 48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0" name="Text Box 48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1" name="Text Box 48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2" name="Text Box 48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3" name="Text Box 48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4" name="Text Box 48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5" name="Text Box 48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6" name="Text Box 48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7" name="Text Box 48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8" name="Text Box 48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59" name="Text Box 48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0" name="Text Box 48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1" name="Text Box 48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2" name="Text Box 48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3" name="Text Box 48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4" name="Text Box 48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5" name="Text Box 48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6" name="Text Box 48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7" name="Text Box 48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8" name="Text Box 48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69" name="Text Box 48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0" name="Text Box 48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1" name="Text Box 48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2" name="Text Box 48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3" name="Text Box 48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4" name="Text Box 48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5" name="Text Box 48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6" name="Text Box 48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7" name="Text Box 48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8" name="Text Box 48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79" name="Text Box 48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0" name="Text Box 48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1" name="Text Box 48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2" name="Text Box 48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3" name="Text Box 48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4" name="Text Box 48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5" name="Text Box 48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6" name="Text Box 48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7" name="Text Box 48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8" name="Text Box 48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89" name="Text Box 48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0" name="Text Box 48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1" name="Text Box 48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2" name="Text Box 48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3" name="Text Box 48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4" name="Text Box 48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5" name="Text Box 48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6" name="Text Box 48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7" name="Text Box 48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8" name="Text Box 48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099" name="Text Box 48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0" name="Text Box 48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1" name="Text Box 48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2" name="Text Box 48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3" name="Text Box 48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4" name="Text Box 48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5" name="Text Box 48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6" name="Text Box 48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7" name="Text Box 48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8" name="Text Box 48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09" name="Text Box 49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0" name="Text Box 49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1" name="Text Box 49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2" name="Text Box 49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3" name="Text Box 49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4" name="Text Box 49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5" name="Text Box 49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6" name="Text Box 49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7" name="Text Box 49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8" name="Text Box 49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19" name="Text Box 49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0" name="Text Box 49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1" name="Text Box 49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2" name="Text Box 49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3" name="Text Box 49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4" name="Text Box 49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5" name="Text Box 49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6" name="Text Box 49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7" name="Text Box 49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8" name="Text Box 49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29" name="Text Box 49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0" name="Text Box 49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1" name="Text Box 49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2" name="Text Box 49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3" name="Text Box 49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4" name="Text Box 49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5" name="Text Box 49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6" name="Text Box 49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7" name="Text Box 49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8" name="Text Box 49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39" name="Text Box 49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0" name="Text Box 49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1" name="Text Box 49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2" name="Text Box 49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3" name="Text Box 49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4" name="Text Box 49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5" name="Text Box 49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6" name="Text Box 49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7" name="Text Box 49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8" name="Text Box 49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49" name="Text Box 49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0" name="Text Box 49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1" name="Text Box 49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2" name="Text Box 49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3" name="Text Box 49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4" name="Text Box 49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5" name="Text Box 49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6" name="Text Box 49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7" name="Text Box 49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8" name="Text Box 49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59" name="Text Box 49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0" name="Text Box 49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1" name="Text Box 49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2" name="Text Box 49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3" name="Text Box 49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4" name="Text Box 49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5" name="Text Box 49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6" name="Text Box 49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7" name="Text Box 49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8" name="Text Box 49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69" name="Text Box 49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0" name="Text Box 49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1" name="Text Box 49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2" name="Text Box 49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3" name="Text Box 49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4" name="Text Box 49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5" name="Text Box 49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6" name="Text Box 49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7" name="Text Box 49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8" name="Text Box 49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79" name="Text Box 49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0" name="Text Box 49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1" name="Text Box 49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2" name="Text Box 49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3" name="Text Box 49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4" name="Text Box 49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5" name="Text Box 49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6" name="Text Box 49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7" name="Text Box 49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8" name="Text Box 49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89" name="Text Box 49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0" name="Text Box 49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1" name="Text Box 49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2" name="Text Box 49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3" name="Text Box 49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4" name="Text Box 49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5" name="Text Box 49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6" name="Text Box 49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7" name="Text Box 49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8" name="Text Box 49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199" name="Text Box 49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0" name="Text Box 49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1" name="Text Box 49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2" name="Text Box 49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3" name="Text Box 49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4" name="Text Box 49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5" name="Text Box 49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6" name="Text Box 49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7" name="Text Box 49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8" name="Text Box 49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09" name="Text Box 50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0" name="Text Box 50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1" name="Text Box 50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2" name="Text Box 50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3" name="Text Box 50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4" name="Text Box 50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5" name="Text Box 50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6" name="Text Box 50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7" name="Text Box 50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8" name="Text Box 50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19" name="Text Box 50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0" name="Text Box 50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1" name="Text Box 50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2" name="Text Box 50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3" name="Text Box 50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4" name="Text Box 50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5" name="Text Box 50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6" name="Text Box 50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7" name="Text Box 50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8" name="Text Box 50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29" name="Text Box 50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0" name="Text Box 50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1" name="Text Box 50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2" name="Text Box 50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3" name="Text Box 50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4" name="Text Box 50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5" name="Text Box 50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6" name="Text Box 50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7" name="Text Box 50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8" name="Text Box 50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39" name="Text Box 50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0" name="Text Box 50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1" name="Text Box 50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2" name="Text Box 50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3" name="Text Box 50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4" name="Text Box 50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5" name="Text Box 50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6" name="Text Box 50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7" name="Text Box 50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8" name="Text Box 50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49" name="Text Box 50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0" name="Text Box 50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1" name="Text Box 50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2" name="Text Box 50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3" name="Text Box 50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4" name="Text Box 50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5" name="Text Box 50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6" name="Text Box 50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7" name="Text Box 50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8" name="Text Box 50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59" name="Text Box 50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0" name="Text Box 50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1" name="Text Box 50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2" name="Text Box 50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3" name="Text Box 50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4" name="Text Box 50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5" name="Text Box 50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6" name="Text Box 50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7" name="Text Box 50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8" name="Text Box 50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69" name="Text Box 50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0" name="Text Box 50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1" name="Text Box 50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2" name="Text Box 50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3" name="Text Box 50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4" name="Text Box 50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5" name="Text Box 50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6" name="Text Box 50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7" name="Text Box 50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8" name="Text Box 50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79" name="Text Box 50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0" name="Text Box 50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1" name="Text Box 50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2" name="Text Box 50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3" name="Text Box 50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4" name="Text Box 50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5" name="Text Box 50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6" name="Text Box 50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7" name="Text Box 50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8" name="Text Box 50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89" name="Text Box 50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0" name="Text Box 50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1" name="Text Box 50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2" name="Text Box 50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3" name="Text Box 50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4" name="Text Box 50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5" name="Text Box 50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6" name="Text Box 50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7" name="Text Box 50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8" name="Text Box 50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299" name="Text Box 50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0" name="Text Box 50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1" name="Text Box 50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2" name="Text Box 50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3" name="Text Box 50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4" name="Text Box 50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5" name="Text Box 50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6" name="Text Box 50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7" name="Text Box 50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8" name="Text Box 50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09" name="Text Box 51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0" name="Text Box 51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1" name="Text Box 51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2" name="Text Box 51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3" name="Text Box 51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4" name="Text Box 51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5" name="Text Box 51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6" name="Text Box 51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7" name="Text Box 51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8" name="Text Box 51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19" name="Text Box 51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0" name="Text Box 51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1" name="Text Box 51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2" name="Text Box 51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3" name="Text Box 51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4" name="Text Box 51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5" name="Text Box 51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6" name="Text Box 51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7" name="Text Box 51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8" name="Text Box 51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29" name="Text Box 51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0" name="Text Box 51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1" name="Text Box 51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2" name="Text Box 51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3" name="Text Box 51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4" name="Text Box 51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5" name="Text Box 51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6" name="Text Box 51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7" name="Text Box 51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8" name="Text Box 51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39" name="Text Box 51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0" name="Text Box 51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1" name="Text Box 51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2" name="Text Box 51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3" name="Text Box 51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4" name="Text Box 51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5" name="Text Box 51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6" name="Text Box 51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7" name="Text Box 51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8" name="Text Box 51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49" name="Text Box 51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0" name="Text Box 51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1" name="Text Box 51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2" name="Text Box 51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3" name="Text Box 51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4" name="Text Box 51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5" name="Text Box 51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6" name="Text Box 51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7" name="Text Box 51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8" name="Text Box 51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59" name="Text Box 51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0" name="Text Box 51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1" name="Text Box 51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2" name="Text Box 51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3" name="Text Box 51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4" name="Text Box 51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5" name="Text Box 51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6" name="Text Box 51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7" name="Text Box 51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8" name="Text Box 51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69" name="Text Box 51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0" name="Text Box 51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1" name="Text Box 51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2" name="Text Box 51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3" name="Text Box 51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4" name="Text Box 51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5" name="Text Box 51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6" name="Text Box 51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7" name="Text Box 51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8" name="Text Box 51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79" name="Text Box 51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0" name="Text Box 51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1" name="Text Box 51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2" name="Text Box 51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3" name="Text Box 51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4" name="Text Box 51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5" name="Text Box 51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6" name="Text Box 51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7" name="Text Box 51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8" name="Text Box 51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89" name="Text Box 51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0" name="Text Box 51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1" name="Text Box 51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2" name="Text Box 51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3" name="Text Box 51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4" name="Text Box 51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5" name="Text Box 51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6" name="Text Box 51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7" name="Text Box 51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8" name="Text Box 51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399" name="Text Box 51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0" name="Text Box 51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1" name="Text Box 51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2" name="Text Box 51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3" name="Text Box 51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4" name="Text Box 51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5" name="Text Box 51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6" name="Text Box 51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7" name="Text Box 51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8" name="Text Box 51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09" name="Text Box 52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0" name="Text Box 52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1" name="Text Box 52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2" name="Text Box 52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3" name="Text Box 52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4" name="Text Box 52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5" name="Text Box 52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6" name="Text Box 52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7" name="Text Box 52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8" name="Text Box 52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19" name="Text Box 52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0" name="Text Box 52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1" name="Text Box 52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2" name="Text Box 52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3" name="Text Box 52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4" name="Text Box 52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5" name="Text Box 52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6" name="Text Box 52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7" name="Text Box 52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8" name="Text Box 52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29" name="Text Box 52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0" name="Text Box 52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1" name="Text Box 52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2" name="Text Box 52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3" name="Text Box 52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4" name="Text Box 52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5" name="Text Box 52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6" name="Text Box 52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7" name="Text Box 52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8" name="Text Box 52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39" name="Text Box 52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0" name="Text Box 52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1" name="Text Box 52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2" name="Text Box 52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3" name="Text Box 52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4" name="Text Box 52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5" name="Text Box 52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6" name="Text Box 52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7" name="Text Box 52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8" name="Text Box 52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49" name="Text Box 52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0" name="Text Box 52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1" name="Text Box 52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2" name="Text Box 52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3" name="Text Box 52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4" name="Text Box 52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5" name="Text Box 52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6" name="Text Box 52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7" name="Text Box 52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8" name="Text Box 52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59" name="Text Box 52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0" name="Text Box 52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1" name="Text Box 52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2" name="Text Box 52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3" name="Text Box 52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4" name="Text Box 52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5" name="Text Box 52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6" name="Text Box 52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7" name="Text Box 52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8" name="Text Box 52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69" name="Text Box 52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0" name="Text Box 52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1" name="Text Box 52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2" name="Text Box 52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3" name="Text Box 52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4" name="Text Box 52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5" name="Text Box 52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6" name="Text Box 52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7" name="Text Box 52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8" name="Text Box 52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79" name="Text Box 52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0" name="Text Box 52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1" name="Text Box 52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2" name="Text Box 52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3" name="Text Box 52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4" name="Text Box 52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5" name="Text Box 52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6" name="Text Box 52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7" name="Text Box 52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8" name="Text Box 52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89" name="Text Box 52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0" name="Text Box 52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1" name="Text Box 52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2" name="Text Box 52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3" name="Text Box 52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4" name="Text Box 52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5" name="Text Box 52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6" name="Text Box 52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7" name="Text Box 52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8" name="Text Box 52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499" name="Text Box 52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0" name="Text Box 52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1" name="Text Box 52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2" name="Text Box 52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3" name="Text Box 52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4" name="Text Box 52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5" name="Text Box 52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6" name="Text Box 52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7" name="Text Box 52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8" name="Text Box 52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09" name="Text Box 53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0" name="Text Box 53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1" name="Text Box 53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2" name="Text Box 53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3" name="Text Box 53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4" name="Text Box 53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5" name="Text Box 53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6" name="Text Box 53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7" name="Text Box 53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8" name="Text Box 53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19" name="Text Box 53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0" name="Text Box 53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1" name="Text Box 53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2" name="Text Box 53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3" name="Text Box 53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4" name="Text Box 53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5" name="Text Box 53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6" name="Text Box 53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7" name="Text Box 53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8" name="Text Box 531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29" name="Text Box 532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0" name="Text Box 532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1" name="Text Box 532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2" name="Text Box 532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3" name="Text Box 532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4" name="Text Box 532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5" name="Text Box 532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6" name="Text Box 532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7" name="Text Box 532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8" name="Text Box 532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39" name="Text Box 533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0" name="Text Box 533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1" name="Text Box 533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2" name="Text Box 533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3" name="Text Box 533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4" name="Text Box 533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5" name="Text Box 533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6" name="Text Box 533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7" name="Text Box 533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8" name="Text Box 533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49" name="Text Box 534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0" name="Text Box 534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1" name="Text Box 534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2" name="Text Box 534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3" name="Text Box 534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4" name="Text Box 534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5" name="Text Box 534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6" name="Text Box 534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7" name="Text Box 534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8" name="Text Box 534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59" name="Text Box 535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0" name="Text Box 535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1" name="Text Box 535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2" name="Text Box 535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3" name="Text Box 535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4" name="Text Box 535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5" name="Text Box 535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6" name="Text Box 535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7" name="Text Box 535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8" name="Text Box 535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69" name="Text Box 536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0" name="Text Box 536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1" name="Text Box 536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2" name="Text Box 536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3" name="Text Box 536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4" name="Text Box 536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5" name="Text Box 536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6" name="Text Box 536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7" name="Text Box 536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8" name="Text Box 536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79" name="Text Box 537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0" name="Text Box 537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1" name="Text Box 537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2" name="Text Box 537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3" name="Text Box 537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4" name="Text Box 537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5" name="Text Box 537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6" name="Text Box 537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7" name="Text Box 537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8" name="Text Box 537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89" name="Text Box 538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0" name="Text Box 538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1" name="Text Box 538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2" name="Text Box 538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3" name="Text Box 538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4" name="Text Box 538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5" name="Text Box 538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6" name="Text Box 538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7" name="Text Box 538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8" name="Text Box 538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599" name="Text Box 539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0" name="Text Box 539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1" name="Text Box 539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2" name="Text Box 539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3" name="Text Box 539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4" name="Text Box 539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5" name="Text Box 539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6" name="Text Box 539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7" name="Text Box 539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8" name="Text Box 539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09" name="Text Box 540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0" name="Text Box 540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1" name="Text Box 540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2" name="Text Box 540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3" name="Text Box 540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4" name="Text Box 540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5" name="Text Box 540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6" name="Text Box 540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7" name="Text Box 540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8" name="Text Box 5409"/>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19" name="Text Box 5410"/>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0" name="Text Box 5411"/>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1" name="Text Box 5412"/>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2" name="Text Box 5413"/>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3" name="Text Box 5414"/>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4" name="Text Box 5415"/>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5" name="Text Box 5416"/>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6" name="Text Box 5417"/>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1032</xdr:row>
      <xdr:rowOff>0</xdr:rowOff>
    </xdr:from>
    <xdr:to>
      <xdr:col>4</xdr:col>
      <xdr:colOff>85725</xdr:colOff>
      <xdr:row>1033</xdr:row>
      <xdr:rowOff>19049</xdr:rowOff>
    </xdr:to>
    <xdr:sp macro="" textlink="">
      <xdr:nvSpPr>
        <xdr:cNvPr id="5627" name="Text Box 5418"/>
        <xdr:cNvSpPr txBox="1">
          <a:spLocks noChangeArrowheads="1"/>
        </xdr:cNvSpPr>
      </xdr:nvSpPr>
      <xdr:spPr bwMode="auto">
        <a:xfrm>
          <a:off x="4686300" y="19659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28" name="Text Box 5427"/>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29" name="Text Box 5428"/>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0" name="Text Box 5429"/>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1" name="Text Box 5430"/>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2" name="Text Box 5431"/>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3" name="Text Box 5432"/>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4" name="Text Box 5433"/>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5" name="Text Box 5434"/>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6" name="Text Box 5435"/>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7" name="Text Box 5436"/>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8" name="Text Box 5437"/>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39" name="Text Box 5438"/>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0" name="Text Box 5439"/>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1" name="Text Box 5440"/>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2" name="Text Box 5441"/>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3" name="Text Box 5442"/>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4" name="Text Box 5443"/>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5" name="Text Box 5444"/>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6" name="Text Box 5445"/>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7" name="Text Box 5446"/>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8" name="Text Box 5447"/>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49" name="Text Box 5448"/>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0" name="Text Box 5449"/>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1" name="Text Box 5450"/>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2" name="Text Box 5451"/>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3" name="Text Box 5452"/>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4" name="Text Box 5453"/>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5" name="Text Box 5454"/>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6" name="Text Box 5455"/>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7" name="Text Box 5456"/>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8" name="Text Box 5457"/>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59" name="Text Box 5458"/>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0" name="Text Box 5459"/>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1" name="Text Box 5460"/>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2" name="Text Box 5461"/>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3" name="Text Box 5462"/>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4" name="Text Box 5463"/>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5" name="Text Box 5464"/>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6" name="Text Box 5465"/>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7" name="Text Box 5466"/>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8" name="Text Box 5467"/>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1031</xdr:row>
      <xdr:rowOff>0</xdr:rowOff>
    </xdr:from>
    <xdr:to>
      <xdr:col>4</xdr:col>
      <xdr:colOff>85725</xdr:colOff>
      <xdr:row>1032</xdr:row>
      <xdr:rowOff>19050</xdr:rowOff>
    </xdr:to>
    <xdr:sp macro="" textlink="">
      <xdr:nvSpPr>
        <xdr:cNvPr id="5669" name="Text Box 5468"/>
        <xdr:cNvSpPr txBox="1">
          <a:spLocks noChangeArrowheads="1"/>
        </xdr:cNvSpPr>
      </xdr:nvSpPr>
      <xdr:spPr bwMode="auto">
        <a:xfrm>
          <a:off x="4686300" y="19640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0" name="Text Box 25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1" name="Text Box 25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2" name="Text Box 25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3" name="Text Box 25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4" name="Text Box 25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5" name="Text Box 25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6" name="Text Box 25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7" name="Text Box 25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8" name="Text Box 25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79" name="Text Box 25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0" name="Text Box 25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1" name="Text Box 25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2" name="Text Box 25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3" name="Text Box 25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4" name="Text Box 25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5" name="Text Box 26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6" name="Text Box 26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7" name="Text Box 26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8" name="Text Box 26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89" name="Text Box 26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0" name="Text Box 26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1" name="Text Box 26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2" name="Text Box 26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3" name="Text Box 26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4" name="Text Box 26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5" name="Text Box 26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6" name="Text Box 26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7" name="Text Box 26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8" name="Text Box 26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699" name="Text Box 26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0" name="Text Box 26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1" name="Text Box 26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2" name="Text Box 26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3" name="Text Box 26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4" name="Text Box 26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5" name="Text Box 26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6" name="Text Box 26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7" name="Text Box 26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8" name="Text Box 26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09" name="Text Box 26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0" name="Text Box 26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1" name="Text Box 26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2" name="Text Box 26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3" name="Text Box 26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4" name="Text Box 26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5" name="Text Box 26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6" name="Text Box 26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7" name="Text Box 26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8" name="Text Box 26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19" name="Text Box 26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0" name="Text Box 26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1" name="Text Box 26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2" name="Text Box 26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3" name="Text Box 26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4" name="Text Box 26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5" name="Text Box 26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6" name="Text Box 26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7" name="Text Box 26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8" name="Text Box 26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29" name="Text Box 26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0" name="Text Box 26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1" name="Text Box 26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2" name="Text Box 26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3" name="Text Box 26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4" name="Text Box 26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5" name="Text Box 26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6" name="Text Box 26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7" name="Text Box 26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8" name="Text Box 26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39" name="Text Box 26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0" name="Text Box 26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1" name="Text Box 26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2" name="Text Box 26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3" name="Text Box 27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4" name="Text Box 27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5" name="Text Box 27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6" name="Text Box 27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7" name="Text Box 27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8" name="Text Box 27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49" name="Text Box 27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0" name="Text Box 27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1" name="Text Box 27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2" name="Text Box 27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3" name="Text Box 27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4" name="Text Box 27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5" name="Text Box 27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6" name="Text Box 27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7" name="Text Box 27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8" name="Text Box 27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59" name="Text Box 27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0" name="Text Box 27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1" name="Text Box 27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2" name="Text Box 27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3" name="Text Box 27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4" name="Text Box 27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5" name="Text Box 27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6" name="Text Box 27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7" name="Text Box 27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8" name="Text Box 27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69" name="Text Box 27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0" name="Text Box 27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1" name="Text Box 27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2" name="Text Box 27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3" name="Text Box 27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4" name="Text Box 27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5" name="Text Box 27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6" name="Text Box 27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7" name="Text Box 27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8" name="Text Box 27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79" name="Text Box 27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0" name="Text Box 27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1" name="Text Box 27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2" name="Text Box 27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3" name="Text Box 27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4" name="Text Box 27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5" name="Text Box 27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6" name="Text Box 27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7" name="Text Box 27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8" name="Text Box 27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89" name="Text Box 27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0" name="Text Box 27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1" name="Text Box 27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2" name="Text Box 27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3" name="Text Box 27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4" name="Text Box 27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5" name="Text Box 27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6" name="Text Box 27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7" name="Text Box 27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8" name="Text Box 27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799" name="Text Box 27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0" name="Text Box 27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1" name="Text Box 27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2" name="Text Box 27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3" name="Text Box 27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4" name="Text Box 27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5" name="Text Box 27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6" name="Text Box 27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7" name="Text Box 27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8" name="Text Box 27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09" name="Text Box 27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0" name="Text Box 27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1" name="Text Box 27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2" name="Text Box 27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3" name="Text Box 27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4" name="Text Box 27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5" name="Text Box 27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6" name="Text Box 27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7" name="Text Box 27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8" name="Text Box 27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19" name="Text Box 27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0" name="Text Box 27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1" name="Text Box 27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2" name="Text Box 27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3" name="Text Box 27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4" name="Text Box 27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5" name="Text Box 27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6" name="Text Box 27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7" name="Text Box 27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8" name="Text Box 27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29" name="Text Box 27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0" name="Text Box 27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1" name="Text Box 27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2" name="Text Box 27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3" name="Text Box 27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4" name="Text Box 27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5" name="Text Box 27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6" name="Text Box 27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7" name="Text Box 27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8" name="Text Box 27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39" name="Text Box 27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0" name="Text Box 27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1" name="Text Box 27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2" name="Text Box 27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3" name="Text Box 28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4" name="Text Box 28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5" name="Text Box 28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6" name="Text Box 28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7" name="Text Box 28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8" name="Text Box 28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49" name="Text Box 28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0" name="Text Box 28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1" name="Text Box 28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2" name="Text Box 28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3" name="Text Box 28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4" name="Text Box 28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5" name="Text Box 28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6" name="Text Box 28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7" name="Text Box 28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8" name="Text Box 28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59" name="Text Box 28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0" name="Text Box 28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1" name="Text Box 28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2" name="Text Box 28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3" name="Text Box 28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4" name="Text Box 28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5" name="Text Box 28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6" name="Text Box 28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7" name="Text Box 28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8" name="Text Box 28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69" name="Text Box 28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0" name="Text Box 28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1" name="Text Box 28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2" name="Text Box 28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3" name="Text Box 28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4" name="Text Box 28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5" name="Text Box 28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6" name="Text Box 28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7" name="Text Box 28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8" name="Text Box 28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79" name="Text Box 28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0" name="Text Box 28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1" name="Text Box 28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2" name="Text Box 28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3" name="Text Box 28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4" name="Text Box 28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5" name="Text Box 28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6" name="Text Box 28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7" name="Text Box 28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8" name="Text Box 28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89" name="Text Box 28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0" name="Text Box 28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1" name="Text Box 28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2" name="Text Box 28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3" name="Text Box 28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4" name="Text Box 28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5" name="Text Box 28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6" name="Text Box 28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7" name="Text Box 28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8" name="Text Box 28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899" name="Text Box 28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0" name="Text Box 28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1" name="Text Box 28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2" name="Text Box 28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3" name="Text Box 28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4" name="Text Box 28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5" name="Text Box 28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6" name="Text Box 28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7" name="Text Box 28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8" name="Text Box 28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09" name="Text Box 28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0" name="Text Box 28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1" name="Text Box 28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2" name="Text Box 28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3" name="Text Box 28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4" name="Text Box 28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5" name="Text Box 28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6" name="Text Box 28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7" name="Text Box 28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8" name="Text Box 28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19" name="Text Box 28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0" name="Text Box 28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1" name="Text Box 28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2" name="Text Box 28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3" name="Text Box 28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4" name="Text Box 28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5" name="Text Box 28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6" name="Text Box 28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7" name="Text Box 28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8" name="Text Box 28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29" name="Text Box 28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0" name="Text Box 28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1" name="Text Box 28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2" name="Text Box 28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3" name="Text Box 28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4" name="Text Box 28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5" name="Text Box 28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6" name="Text Box 28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7" name="Text Box 28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8" name="Text Box 28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39" name="Text Box 28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0" name="Text Box 28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1" name="Text Box 28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2" name="Text Box 28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3" name="Text Box 29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4" name="Text Box 29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5" name="Text Box 29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6" name="Text Box 29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7" name="Text Box 29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8" name="Text Box 29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49" name="Text Box 29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0" name="Text Box 29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1" name="Text Box 29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2" name="Text Box 29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3" name="Text Box 29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4" name="Text Box 29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5" name="Text Box 29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6" name="Text Box 29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7" name="Text Box 29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8" name="Text Box 29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59" name="Text Box 29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0" name="Text Box 29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1" name="Text Box 29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2" name="Text Box 29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3" name="Text Box 29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4" name="Text Box 29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5" name="Text Box 29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6" name="Text Box 29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7" name="Text Box 29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8" name="Text Box 29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69" name="Text Box 29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0" name="Text Box 29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1" name="Text Box 29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2" name="Text Box 29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3" name="Text Box 29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4" name="Text Box 29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5" name="Text Box 29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6" name="Text Box 29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7" name="Text Box 29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8" name="Text Box 29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79" name="Text Box 29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0" name="Text Box 29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1" name="Text Box 29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2" name="Text Box 29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3" name="Text Box 29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4" name="Text Box 29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5" name="Text Box 29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6" name="Text Box 29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7" name="Text Box 29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8" name="Text Box 29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89" name="Text Box 29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0" name="Text Box 29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1" name="Text Box 29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2" name="Text Box 29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3" name="Text Box 29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4" name="Text Box 29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5" name="Text Box 29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6" name="Text Box 29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7" name="Text Box 29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8" name="Text Box 29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5999" name="Text Box 29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0" name="Text Box 29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1" name="Text Box 29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2" name="Text Box 29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3" name="Text Box 29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4" name="Text Box 29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5" name="Text Box 29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6" name="Text Box 29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7" name="Text Box 29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8" name="Text Box 29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09" name="Text Box 29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0" name="Text Box 29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1" name="Text Box 29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2" name="Text Box 29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3" name="Text Box 29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4" name="Text Box 29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5" name="Text Box 29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6" name="Text Box 29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7" name="Text Box 29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8" name="Text Box 29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19" name="Text Box 29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0" name="Text Box 29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1" name="Text Box 29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2" name="Text Box 29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3" name="Text Box 29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4" name="Text Box 29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5" name="Text Box 29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6" name="Text Box 29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7" name="Text Box 29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8" name="Text Box 29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29" name="Text Box 29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0" name="Text Box 29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1" name="Text Box 29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2" name="Text Box 29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3" name="Text Box 29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4" name="Text Box 29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5" name="Text Box 29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6" name="Text Box 29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7" name="Text Box 29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8" name="Text Box 29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39" name="Text Box 29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0" name="Text Box 29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1" name="Text Box 29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2" name="Text Box 29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3" name="Text Box 30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4" name="Text Box 30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5" name="Text Box 30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6" name="Text Box 30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7" name="Text Box 30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8" name="Text Box 30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49" name="Text Box 30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0" name="Text Box 30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1" name="Text Box 30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2" name="Text Box 30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3" name="Text Box 30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4" name="Text Box 30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5" name="Text Box 30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6" name="Text Box 30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7" name="Text Box 30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8" name="Text Box 30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59" name="Text Box 30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0" name="Text Box 30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1" name="Text Box 30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2" name="Text Box 30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3" name="Text Box 30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4" name="Text Box 30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5" name="Text Box 30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6" name="Text Box 30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7" name="Text Box 30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8" name="Text Box 30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69" name="Text Box 30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0" name="Text Box 30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1" name="Text Box 30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2" name="Text Box 30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3" name="Text Box 30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4" name="Text Box 30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5" name="Text Box 30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6" name="Text Box 30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7" name="Text Box 30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8" name="Text Box 30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79" name="Text Box 30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0" name="Text Box 30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1" name="Text Box 30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2" name="Text Box 30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3" name="Text Box 30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4" name="Text Box 30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5" name="Text Box 30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6" name="Text Box 30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7" name="Text Box 30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8" name="Text Box 30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89" name="Text Box 30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0" name="Text Box 30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1" name="Text Box 30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2" name="Text Box 30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3" name="Text Box 30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4" name="Text Box 30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5" name="Text Box 30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6" name="Text Box 30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7" name="Text Box 30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8" name="Text Box 30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099" name="Text Box 30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0" name="Text Box 30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1" name="Text Box 30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2" name="Text Box 30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3" name="Text Box 30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4" name="Text Box 30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5" name="Text Box 30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6" name="Text Box 30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7" name="Text Box 30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8" name="Text Box 30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09" name="Text Box 30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0" name="Text Box 30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1" name="Text Box 30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2" name="Text Box 30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3" name="Text Box 30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4" name="Text Box 30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5" name="Text Box 30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6" name="Text Box 30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7" name="Text Box 30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8" name="Text Box 30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19" name="Text Box 30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0" name="Text Box 30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1" name="Text Box 30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2" name="Text Box 30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3" name="Text Box 30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4" name="Text Box 30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5" name="Text Box 30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6" name="Text Box 30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7" name="Text Box 30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8" name="Text Box 30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29" name="Text Box 30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0" name="Text Box 30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1" name="Text Box 30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2" name="Text Box 30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3" name="Text Box 30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4" name="Text Box 30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5" name="Text Box 30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6" name="Text Box 30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7" name="Text Box 30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8" name="Text Box 30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39" name="Text Box 30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0" name="Text Box 30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1" name="Text Box 30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2" name="Text Box 30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3" name="Text Box 31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4" name="Text Box 31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5" name="Text Box 31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6" name="Text Box 31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7" name="Text Box 31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8" name="Text Box 31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49" name="Text Box 31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0" name="Text Box 31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1" name="Text Box 31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2" name="Text Box 31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3" name="Text Box 31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4" name="Text Box 31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5" name="Text Box 31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6" name="Text Box 31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7" name="Text Box 31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8" name="Text Box 31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59" name="Text Box 31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0" name="Text Box 31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1" name="Text Box 31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2" name="Text Box 31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3" name="Text Box 31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4" name="Text Box 31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5" name="Text Box 31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6" name="Text Box 31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7" name="Text Box 31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8" name="Text Box 31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69" name="Text Box 31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0" name="Text Box 31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1" name="Text Box 31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2" name="Text Box 31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3" name="Text Box 31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4" name="Text Box 31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5" name="Text Box 31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6" name="Text Box 31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7" name="Text Box 31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8" name="Text Box 31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79" name="Text Box 31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0" name="Text Box 31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1" name="Text Box 31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2" name="Text Box 31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3" name="Text Box 31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4" name="Text Box 31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5" name="Text Box 31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6" name="Text Box 31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7" name="Text Box 31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8" name="Text Box 31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89" name="Text Box 31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0" name="Text Box 31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1" name="Text Box 31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2" name="Text Box 31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3" name="Text Box 31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4" name="Text Box 31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5" name="Text Box 31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6" name="Text Box 31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7" name="Text Box 31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8" name="Text Box 31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199" name="Text Box 31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0" name="Text Box 31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1" name="Text Box 31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2" name="Text Box 31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3" name="Text Box 31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4" name="Text Box 31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5" name="Text Box 31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6" name="Text Box 31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7" name="Text Box 31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8" name="Text Box 31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09" name="Text Box 31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0" name="Text Box 31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1" name="Text Box 31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2" name="Text Box 31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3" name="Text Box 31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4" name="Text Box 31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5" name="Text Box 31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6" name="Text Box 31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7" name="Text Box 31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8" name="Text Box 31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19" name="Text Box 31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0" name="Text Box 31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1" name="Text Box 31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2" name="Text Box 31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3" name="Text Box 31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4" name="Text Box 31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5" name="Text Box 31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6" name="Text Box 31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7" name="Text Box 31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8" name="Text Box 31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29" name="Text Box 31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0" name="Text Box 31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1" name="Text Box 31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2" name="Text Box 31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3" name="Text Box 31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4" name="Text Box 31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5" name="Text Box 31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6" name="Text Box 31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7" name="Text Box 31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8" name="Text Box 31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39" name="Text Box 31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0" name="Text Box 31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1" name="Text Box 31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2" name="Text Box 31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3" name="Text Box 32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4" name="Text Box 32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5" name="Text Box 32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6" name="Text Box 32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7" name="Text Box 32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8" name="Text Box 32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49" name="Text Box 32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0" name="Text Box 32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1" name="Text Box 32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2" name="Text Box 32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3" name="Text Box 32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4" name="Text Box 32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5" name="Text Box 32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6" name="Text Box 32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7" name="Text Box 32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8" name="Text Box 32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59" name="Text Box 32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0" name="Text Box 32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1" name="Text Box 32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2" name="Text Box 32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3" name="Text Box 32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4" name="Text Box 32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5" name="Text Box 32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6" name="Text Box 32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7" name="Text Box 32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8" name="Text Box 32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69" name="Text Box 32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0" name="Text Box 32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1" name="Text Box 32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2" name="Text Box 32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3" name="Text Box 32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4" name="Text Box 32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5" name="Text Box 32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6" name="Text Box 32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7" name="Text Box 32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8" name="Text Box 32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79" name="Text Box 32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0" name="Text Box 32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1" name="Text Box 32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2" name="Text Box 32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3" name="Text Box 32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4" name="Text Box 32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5" name="Text Box 32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6" name="Text Box 32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7" name="Text Box 32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8" name="Text Box 32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89" name="Text Box 32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0" name="Text Box 32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1" name="Text Box 32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2" name="Text Box 32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3" name="Text Box 32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4" name="Text Box 32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5" name="Text Box 32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6" name="Text Box 32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7" name="Text Box 32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8" name="Text Box 32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299" name="Text Box 32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0" name="Text Box 32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1" name="Text Box 32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2" name="Text Box 32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3" name="Text Box 32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4" name="Text Box 32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5" name="Text Box 32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6" name="Text Box 32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7" name="Text Box 32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8" name="Text Box 32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09" name="Text Box 32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0" name="Text Box 32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1" name="Text Box 32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2" name="Text Box 32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3" name="Text Box 32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4" name="Text Box 32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5" name="Text Box 32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6" name="Text Box 32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7" name="Text Box 32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8" name="Text Box 32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19" name="Text Box 32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0" name="Text Box 32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1" name="Text Box 32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2" name="Text Box 32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3" name="Text Box 32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4" name="Text Box 32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5" name="Text Box 32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6" name="Text Box 32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7" name="Text Box 32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8" name="Text Box 32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29" name="Text Box 32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0" name="Text Box 32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1" name="Text Box 32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2" name="Text Box 32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3" name="Text Box 32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4" name="Text Box 32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5" name="Text Box 32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6" name="Text Box 32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7" name="Text Box 32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8" name="Text Box 32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39" name="Text Box 32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0" name="Text Box 32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1" name="Text Box 32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2" name="Text Box 32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3" name="Text Box 33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4" name="Text Box 33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5" name="Text Box 33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6" name="Text Box 33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7" name="Text Box 33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8" name="Text Box 33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49" name="Text Box 33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0" name="Text Box 33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1" name="Text Box 33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2" name="Text Box 33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3" name="Text Box 33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4" name="Text Box 33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5" name="Text Box 33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6" name="Text Box 33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7" name="Text Box 33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8" name="Text Box 33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59" name="Text Box 33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0" name="Text Box 33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1" name="Text Box 33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2" name="Text Box 33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3" name="Text Box 33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4" name="Text Box 33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5" name="Text Box 33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6" name="Text Box 33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7" name="Text Box 33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8" name="Text Box 33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69" name="Text Box 33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0" name="Text Box 33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1" name="Text Box 33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2" name="Text Box 33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3" name="Text Box 33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4" name="Text Box 33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5" name="Text Box 33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6" name="Text Box 33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7" name="Text Box 33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8" name="Text Box 33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79" name="Text Box 33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0" name="Text Box 33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1" name="Text Box 33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2" name="Text Box 33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3" name="Text Box 33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4" name="Text Box 33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5" name="Text Box 33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6" name="Text Box 33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7" name="Text Box 33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8" name="Text Box 33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89" name="Text Box 33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0" name="Text Box 33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1" name="Text Box 33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2" name="Text Box 33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3" name="Text Box 33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4" name="Text Box 33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5" name="Text Box 33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6" name="Text Box 33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7" name="Text Box 33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8" name="Text Box 33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399" name="Text Box 33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0" name="Text Box 33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1" name="Text Box 33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2" name="Text Box 33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3" name="Text Box 33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4" name="Text Box 33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5" name="Text Box 33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6" name="Text Box 33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7" name="Text Box 33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8" name="Text Box 33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09" name="Text Box 33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0" name="Text Box 33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1" name="Text Box 33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2" name="Text Box 33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3" name="Text Box 33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4" name="Text Box 33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5" name="Text Box 33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6" name="Text Box 33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7" name="Text Box 33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8" name="Text Box 33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19" name="Text Box 33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0" name="Text Box 33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1" name="Text Box 33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2" name="Text Box 33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3" name="Text Box 33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4" name="Text Box 33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5" name="Text Box 33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6" name="Text Box 33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7" name="Text Box 33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8" name="Text Box 33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29" name="Text Box 33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0" name="Text Box 33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1" name="Text Box 33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2" name="Text Box 33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3" name="Text Box 33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4" name="Text Box 33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5" name="Text Box 33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6" name="Text Box 33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7" name="Text Box 33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8" name="Text Box 33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39" name="Text Box 33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0" name="Text Box 33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1" name="Text Box 33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2" name="Text Box 33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3" name="Text Box 34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4" name="Text Box 34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5" name="Text Box 34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6" name="Text Box 34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7" name="Text Box 34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8" name="Text Box 34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49" name="Text Box 34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0" name="Text Box 34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1" name="Text Box 34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2" name="Text Box 34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3" name="Text Box 34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4" name="Text Box 34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5" name="Text Box 34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6" name="Text Box 34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7" name="Text Box 34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8" name="Text Box 34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59" name="Text Box 34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0" name="Text Box 34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1" name="Text Box 34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2" name="Text Box 34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3" name="Text Box 34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4" name="Text Box 34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5" name="Text Box 34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6" name="Text Box 34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7" name="Text Box 34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8" name="Text Box 34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69" name="Text Box 34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0" name="Text Box 34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1" name="Text Box 34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2" name="Text Box 34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3" name="Text Box 34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4" name="Text Box 34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5" name="Text Box 34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6" name="Text Box 34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7" name="Text Box 34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8" name="Text Box 34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79" name="Text Box 34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0" name="Text Box 34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1" name="Text Box 34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2" name="Text Box 34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3" name="Text Box 34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4" name="Text Box 34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5" name="Text Box 34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6" name="Text Box 34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7" name="Text Box 34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8" name="Text Box 34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89" name="Text Box 34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0" name="Text Box 34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1" name="Text Box 34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2" name="Text Box 34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3" name="Text Box 34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4" name="Text Box 34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5" name="Text Box 34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6" name="Text Box 34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7" name="Text Box 34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8" name="Text Box 34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499" name="Text Box 34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0" name="Text Box 34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1" name="Text Box 34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2" name="Text Box 34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3" name="Text Box 34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4" name="Text Box 34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5" name="Text Box 34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6" name="Text Box 34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7" name="Text Box 34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8" name="Text Box 34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09" name="Text Box 34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0" name="Text Box 34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1" name="Text Box 34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2" name="Text Box 34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3" name="Text Box 34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4" name="Text Box 34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5" name="Text Box 34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6" name="Text Box 34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7" name="Text Box 34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8" name="Text Box 34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19" name="Text Box 34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0" name="Text Box 34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1" name="Text Box 34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2" name="Text Box 34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3" name="Text Box 34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4" name="Text Box 34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5" name="Text Box 34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6" name="Text Box 34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7" name="Text Box 34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8" name="Text Box 34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29" name="Text Box 34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0" name="Text Box 34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1" name="Text Box 34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2" name="Text Box 34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3" name="Text Box 34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4" name="Text Box 34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5" name="Text Box 34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6" name="Text Box 34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7" name="Text Box 34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8" name="Text Box 34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39" name="Text Box 34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0" name="Text Box 34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1" name="Text Box 34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2" name="Text Box 34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3" name="Text Box 35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4" name="Text Box 35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5" name="Text Box 35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6" name="Text Box 35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7" name="Text Box 35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8" name="Text Box 35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49" name="Text Box 35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0" name="Text Box 35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1" name="Text Box 35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2" name="Text Box 35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3" name="Text Box 35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4" name="Text Box 35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5" name="Text Box 35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6" name="Text Box 35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7" name="Text Box 35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8" name="Text Box 35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59" name="Text Box 35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0" name="Text Box 35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1" name="Text Box 35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2" name="Text Box 35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3" name="Text Box 35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4" name="Text Box 35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5" name="Text Box 35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6" name="Text Box 35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7" name="Text Box 35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8" name="Text Box 35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69" name="Text Box 35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0" name="Text Box 35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1" name="Text Box 35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2" name="Text Box 35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3" name="Text Box 35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4" name="Text Box 35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5" name="Text Box 35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6" name="Text Box 35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7" name="Text Box 35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8" name="Text Box 35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79" name="Text Box 35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0" name="Text Box 35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1" name="Text Box 35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2" name="Text Box 35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3" name="Text Box 35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4" name="Text Box 35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5" name="Text Box 35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6" name="Text Box 35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7" name="Text Box 35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8" name="Text Box 35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89" name="Text Box 35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0" name="Text Box 35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1" name="Text Box 35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2" name="Text Box 35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3" name="Text Box 35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4" name="Text Box 35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5" name="Text Box 35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6" name="Text Box 35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7" name="Text Box 35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8" name="Text Box 35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599" name="Text Box 35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0" name="Text Box 35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1" name="Text Box 35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2" name="Text Box 35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3" name="Text Box 35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4" name="Text Box 35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5" name="Text Box 35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6" name="Text Box 35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7" name="Text Box 35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8" name="Text Box 35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09" name="Text Box 35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0" name="Text Box 35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1" name="Text Box 35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2" name="Text Box 35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3" name="Text Box 35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4" name="Text Box 35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5" name="Text Box 35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6" name="Text Box 35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7" name="Text Box 35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8" name="Text Box 35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19" name="Text Box 35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0" name="Text Box 35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1" name="Text Box 35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2" name="Text Box 35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3" name="Text Box 35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4" name="Text Box 35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5" name="Text Box 35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6" name="Text Box 35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7" name="Text Box 35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8" name="Text Box 35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29" name="Text Box 35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0" name="Text Box 35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1" name="Text Box 35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2" name="Text Box 35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3" name="Text Box 35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4" name="Text Box 35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5" name="Text Box 35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6" name="Text Box 35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7" name="Text Box 35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8" name="Text Box 35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39" name="Text Box 35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0" name="Text Box 35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1" name="Text Box 35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2" name="Text Box 35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3" name="Text Box 36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4" name="Text Box 36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5" name="Text Box 36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6" name="Text Box 36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7" name="Text Box 36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8" name="Text Box 36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49" name="Text Box 36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0" name="Text Box 36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1" name="Text Box 36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2" name="Text Box 36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3" name="Text Box 36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4" name="Text Box 36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5" name="Text Box 36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6" name="Text Box 36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7" name="Text Box 36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8" name="Text Box 36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59" name="Text Box 36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0" name="Text Box 36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1" name="Text Box 36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2" name="Text Box 36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3" name="Text Box 36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4" name="Text Box 36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5" name="Text Box 36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6" name="Text Box 36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7" name="Text Box 36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8" name="Text Box 36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69" name="Text Box 36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0" name="Text Box 36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1" name="Text Box 36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2" name="Text Box 36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3" name="Text Box 36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4" name="Text Box 36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5" name="Text Box 36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6" name="Text Box 36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7" name="Text Box 36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8" name="Text Box 36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79" name="Text Box 36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0" name="Text Box 36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1" name="Text Box 36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2" name="Text Box 36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3" name="Text Box 36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4" name="Text Box 36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5" name="Text Box 36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6" name="Text Box 36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7" name="Text Box 36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8" name="Text Box 36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89" name="Text Box 36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0" name="Text Box 36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1" name="Text Box 36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2" name="Text Box 36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3" name="Text Box 36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4" name="Text Box 36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5" name="Text Box 36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6" name="Text Box 36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7" name="Text Box 36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8" name="Text Box 36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699" name="Text Box 36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0" name="Text Box 36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1" name="Text Box 36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2" name="Text Box 36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3" name="Text Box 36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4" name="Text Box 36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5" name="Text Box 36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6" name="Text Box 36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7" name="Text Box 36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8" name="Text Box 36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09" name="Text Box 36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0" name="Text Box 36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1" name="Text Box 36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2" name="Text Box 36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3" name="Text Box 36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4" name="Text Box 36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5" name="Text Box 36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6" name="Text Box 36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7" name="Text Box 36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8" name="Text Box 36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19" name="Text Box 36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0" name="Text Box 36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1" name="Text Box 36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2" name="Text Box 36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3" name="Text Box 36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4" name="Text Box 36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5" name="Text Box 36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6" name="Text Box 36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7" name="Text Box 36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8" name="Text Box 36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29" name="Text Box 36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0" name="Text Box 36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1" name="Text Box 36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2" name="Text Box 36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3" name="Text Box 36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4" name="Text Box 36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5" name="Text Box 36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6" name="Text Box 36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7" name="Text Box 36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8" name="Text Box 36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39" name="Text Box 36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0" name="Text Box 36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1" name="Text Box 36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2" name="Text Box 36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3" name="Text Box 37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4" name="Text Box 37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5" name="Text Box 37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6" name="Text Box 37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7" name="Text Box 37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8" name="Text Box 37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49" name="Text Box 37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0" name="Text Box 37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1" name="Text Box 37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2" name="Text Box 37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3" name="Text Box 37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4" name="Text Box 37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5" name="Text Box 37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6" name="Text Box 37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7" name="Text Box 37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8" name="Text Box 37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59" name="Text Box 37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0" name="Text Box 37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1" name="Text Box 37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2" name="Text Box 37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3" name="Text Box 37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4" name="Text Box 37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5" name="Text Box 37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6" name="Text Box 37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7" name="Text Box 37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8" name="Text Box 37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69" name="Text Box 37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0" name="Text Box 37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1" name="Text Box 37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2" name="Text Box 37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3" name="Text Box 37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4" name="Text Box 37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5" name="Text Box 37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6" name="Text Box 37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7" name="Text Box 37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8" name="Text Box 37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79" name="Text Box 37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0" name="Text Box 37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1" name="Text Box 37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2" name="Text Box 37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3" name="Text Box 37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4" name="Text Box 37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5" name="Text Box 37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6" name="Text Box 37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7" name="Text Box 37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8" name="Text Box 37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89" name="Text Box 37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0" name="Text Box 37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1" name="Text Box 37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2" name="Text Box 37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3" name="Text Box 37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4" name="Text Box 37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5" name="Text Box 37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6" name="Text Box 37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7" name="Text Box 37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8" name="Text Box 37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799" name="Text Box 37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0" name="Text Box 37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1" name="Text Box 37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2" name="Text Box 37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3" name="Text Box 37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4" name="Text Box 37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5" name="Text Box 37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6" name="Text Box 37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7" name="Text Box 37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8" name="Text Box 37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09" name="Text Box 37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0" name="Text Box 37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1" name="Text Box 37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2" name="Text Box 37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3" name="Text Box 37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4" name="Text Box 37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5" name="Text Box 37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6" name="Text Box 37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7" name="Text Box 37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8" name="Text Box 37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19" name="Text Box 37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0" name="Text Box 37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1" name="Text Box 37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2" name="Text Box 37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3" name="Text Box 37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4" name="Text Box 37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5" name="Text Box 37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6" name="Text Box 37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7" name="Text Box 37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8" name="Text Box 37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29" name="Text Box 37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0" name="Text Box 37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1" name="Text Box 37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2" name="Text Box 37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3" name="Text Box 37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4" name="Text Box 37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5" name="Text Box 37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6" name="Text Box 37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7" name="Text Box 37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8" name="Text Box 37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39" name="Text Box 37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0" name="Text Box 37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1" name="Text Box 37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2" name="Text Box 37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3" name="Text Box 38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4" name="Text Box 38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5" name="Text Box 38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6" name="Text Box 38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7" name="Text Box 38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8" name="Text Box 38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49" name="Text Box 38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0" name="Text Box 38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1" name="Text Box 38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2" name="Text Box 38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3" name="Text Box 38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4" name="Text Box 38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5" name="Text Box 38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6" name="Text Box 38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7" name="Text Box 38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8" name="Text Box 38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59" name="Text Box 38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0" name="Text Box 38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1" name="Text Box 38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2" name="Text Box 38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3" name="Text Box 38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4" name="Text Box 38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5" name="Text Box 38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6" name="Text Box 38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7" name="Text Box 38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8" name="Text Box 38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69" name="Text Box 38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0" name="Text Box 38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1" name="Text Box 38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2" name="Text Box 38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3" name="Text Box 38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4" name="Text Box 38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5" name="Text Box 38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6" name="Text Box 38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7" name="Text Box 38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8" name="Text Box 38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79" name="Text Box 38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0" name="Text Box 38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1" name="Text Box 38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2" name="Text Box 38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3" name="Text Box 38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4" name="Text Box 38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5" name="Text Box 38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6" name="Text Box 38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7" name="Text Box 38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8" name="Text Box 38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89" name="Text Box 38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0" name="Text Box 38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1" name="Text Box 38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2" name="Text Box 38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3" name="Text Box 38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4" name="Text Box 38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5" name="Text Box 38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6" name="Text Box 38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7" name="Text Box 38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8" name="Text Box 38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899" name="Text Box 38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0" name="Text Box 38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1" name="Text Box 38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2" name="Text Box 38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3" name="Text Box 38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4" name="Text Box 38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5" name="Text Box 38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6" name="Text Box 38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7" name="Text Box 38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8" name="Text Box 38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09" name="Text Box 38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0" name="Text Box 38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1" name="Text Box 38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2" name="Text Box 38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3" name="Text Box 38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4" name="Text Box 38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5" name="Text Box 38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6" name="Text Box 38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7" name="Text Box 38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8" name="Text Box 38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19" name="Text Box 38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0" name="Text Box 38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1" name="Text Box 38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2" name="Text Box 38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3" name="Text Box 38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4" name="Text Box 38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5" name="Text Box 38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6" name="Text Box 38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7" name="Text Box 38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8" name="Text Box 38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29" name="Text Box 38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0" name="Text Box 38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1" name="Text Box 38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2" name="Text Box 38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3" name="Text Box 38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4" name="Text Box 38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5" name="Text Box 38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6" name="Text Box 38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7" name="Text Box 38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8" name="Text Box 38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39" name="Text Box 38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0" name="Text Box 38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1" name="Text Box 38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2" name="Text Box 38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3" name="Text Box 39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4" name="Text Box 39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5" name="Text Box 39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6" name="Text Box 39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7" name="Text Box 39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8" name="Text Box 39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49" name="Text Box 39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0" name="Text Box 39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1" name="Text Box 39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2" name="Text Box 39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3" name="Text Box 39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4" name="Text Box 39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5" name="Text Box 39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6" name="Text Box 39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7" name="Text Box 39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8" name="Text Box 39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59" name="Text Box 39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0" name="Text Box 39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1" name="Text Box 39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2" name="Text Box 39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3" name="Text Box 39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4" name="Text Box 39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5" name="Text Box 39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6" name="Text Box 39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7" name="Text Box 39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8" name="Text Box 39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69" name="Text Box 39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0" name="Text Box 39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1" name="Text Box 39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2" name="Text Box 39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3" name="Text Box 39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4" name="Text Box 39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5" name="Text Box 39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6" name="Text Box 39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7" name="Text Box 39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8" name="Text Box 39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79" name="Text Box 39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0" name="Text Box 39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1" name="Text Box 39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2" name="Text Box 39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3" name="Text Box 39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4" name="Text Box 39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5" name="Text Box 39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6" name="Text Box 39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7" name="Text Box 39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8" name="Text Box 39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89" name="Text Box 39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0" name="Text Box 39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1" name="Text Box 39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2" name="Text Box 39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3" name="Text Box 39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4" name="Text Box 39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5" name="Text Box 39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6" name="Text Box 39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7" name="Text Box 39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8" name="Text Box 39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6999" name="Text Box 39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0" name="Text Box 39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1" name="Text Box 39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2" name="Text Box 39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3" name="Text Box 39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4" name="Text Box 39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5" name="Text Box 39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6" name="Text Box 39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7" name="Text Box 39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8" name="Text Box 39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09" name="Text Box 39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0" name="Text Box 39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1" name="Text Box 39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2" name="Text Box 39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3" name="Text Box 39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4" name="Text Box 39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5" name="Text Box 39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6" name="Text Box 39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7" name="Text Box 39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8" name="Text Box 39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19" name="Text Box 39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0" name="Text Box 39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1" name="Text Box 39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2" name="Text Box 39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3" name="Text Box 39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4" name="Text Box 39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5" name="Text Box 39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6" name="Text Box 39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7" name="Text Box 39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8" name="Text Box 39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29" name="Text Box 39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0" name="Text Box 39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1" name="Text Box 39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2" name="Text Box 39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3" name="Text Box 39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4" name="Text Box 39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5" name="Text Box 39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6" name="Text Box 39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7" name="Text Box 39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8" name="Text Box 39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39" name="Text Box 39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0" name="Text Box 39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1" name="Text Box 39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2" name="Text Box 39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3" name="Text Box 40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4" name="Text Box 40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5" name="Text Box 40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6" name="Text Box 40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7" name="Text Box 40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8" name="Text Box 40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49" name="Text Box 40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0" name="Text Box 40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1" name="Text Box 40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2" name="Text Box 40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3" name="Text Box 40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4" name="Text Box 40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5" name="Text Box 40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6" name="Text Box 40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7" name="Text Box 40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8" name="Text Box 40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59" name="Text Box 40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0" name="Text Box 40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1" name="Text Box 40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2" name="Text Box 40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3" name="Text Box 40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4" name="Text Box 40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5" name="Text Box 40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6" name="Text Box 40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7" name="Text Box 40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8" name="Text Box 40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69" name="Text Box 40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0" name="Text Box 40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1" name="Text Box 40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2" name="Text Box 40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3" name="Text Box 40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4" name="Text Box 40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5" name="Text Box 40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6" name="Text Box 40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7" name="Text Box 40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8" name="Text Box 40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79" name="Text Box 40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0" name="Text Box 40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1" name="Text Box 40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2" name="Text Box 40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3" name="Text Box 40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4" name="Text Box 40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5" name="Text Box 40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6" name="Text Box 40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7" name="Text Box 40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8" name="Text Box 40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89" name="Text Box 40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0" name="Text Box 40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1" name="Text Box 40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2" name="Text Box 40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3" name="Text Box 40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4" name="Text Box 40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5" name="Text Box 40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6" name="Text Box 40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7" name="Text Box 40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8" name="Text Box 40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099" name="Text Box 40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0" name="Text Box 40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1" name="Text Box 40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2" name="Text Box 40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3" name="Text Box 40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4" name="Text Box 40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5" name="Text Box 40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6" name="Text Box 40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7" name="Text Box 40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8" name="Text Box 40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09" name="Text Box 40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0" name="Text Box 40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1" name="Text Box 40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2" name="Text Box 40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3" name="Text Box 40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4" name="Text Box 40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5" name="Text Box 40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6" name="Text Box 40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7" name="Text Box 40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8" name="Text Box 40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19" name="Text Box 40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0" name="Text Box 40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1" name="Text Box 40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2" name="Text Box 40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3" name="Text Box 40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4" name="Text Box 40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5" name="Text Box 40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6" name="Text Box 40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7" name="Text Box 40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8" name="Text Box 40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29" name="Text Box 40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0" name="Text Box 40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1" name="Text Box 40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2" name="Text Box 40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3" name="Text Box 40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4" name="Text Box 40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5" name="Text Box 40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6" name="Text Box 40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7" name="Text Box 40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8" name="Text Box 40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39" name="Text Box 40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0" name="Text Box 40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1" name="Text Box 40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2" name="Text Box 40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3" name="Text Box 41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4" name="Text Box 41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5" name="Text Box 41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6" name="Text Box 41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7" name="Text Box 41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8" name="Text Box 41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49" name="Text Box 41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0" name="Text Box 41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1" name="Text Box 41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2" name="Text Box 41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3" name="Text Box 41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4" name="Text Box 41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5" name="Text Box 41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6" name="Text Box 41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7" name="Text Box 41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8" name="Text Box 41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59" name="Text Box 41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0" name="Text Box 41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1" name="Text Box 41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2" name="Text Box 41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3" name="Text Box 41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4" name="Text Box 41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5" name="Text Box 41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6" name="Text Box 41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7" name="Text Box 41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8" name="Text Box 41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69" name="Text Box 41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0" name="Text Box 41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1" name="Text Box 41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2" name="Text Box 41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3" name="Text Box 41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4" name="Text Box 41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5" name="Text Box 41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6" name="Text Box 41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7" name="Text Box 41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8" name="Text Box 41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79" name="Text Box 41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0" name="Text Box 41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1" name="Text Box 41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2" name="Text Box 41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3" name="Text Box 41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4" name="Text Box 41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5" name="Text Box 41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6" name="Text Box 41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7" name="Text Box 41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8" name="Text Box 41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89" name="Text Box 41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0" name="Text Box 41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1" name="Text Box 41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2" name="Text Box 41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3" name="Text Box 41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4" name="Text Box 41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5" name="Text Box 41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6" name="Text Box 41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7" name="Text Box 41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8" name="Text Box 41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199" name="Text Box 41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0" name="Text Box 41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1" name="Text Box 41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2" name="Text Box 41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3" name="Text Box 41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4" name="Text Box 41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5" name="Text Box 41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6" name="Text Box 41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7" name="Text Box 41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8" name="Text Box 41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09" name="Text Box 41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0" name="Text Box 41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1" name="Text Box 41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2" name="Text Box 41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3" name="Text Box 41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4" name="Text Box 41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5" name="Text Box 41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6" name="Text Box 41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7" name="Text Box 41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8" name="Text Box 41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19" name="Text Box 41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0" name="Text Box 41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1" name="Text Box 41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2" name="Text Box 41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3" name="Text Box 41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4" name="Text Box 41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5" name="Text Box 41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6" name="Text Box 41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7" name="Text Box 41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8" name="Text Box 41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29" name="Text Box 41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0" name="Text Box 41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1" name="Text Box 41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2" name="Text Box 41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3" name="Text Box 41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4" name="Text Box 41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5" name="Text Box 41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6" name="Text Box 41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7" name="Text Box 41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8" name="Text Box 41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39" name="Text Box 41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0" name="Text Box 41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1" name="Text Box 41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2" name="Text Box 41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3" name="Text Box 42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4" name="Text Box 42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5" name="Text Box 42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6" name="Text Box 42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7" name="Text Box 42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8" name="Text Box 42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49" name="Text Box 42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0" name="Text Box 42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1" name="Text Box 42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2" name="Text Box 42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3" name="Text Box 42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4" name="Text Box 42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5" name="Text Box 42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6" name="Text Box 42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7" name="Text Box 42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8" name="Text Box 42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59" name="Text Box 42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0" name="Text Box 42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1" name="Text Box 42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2" name="Text Box 42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3" name="Text Box 42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4" name="Text Box 42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5" name="Text Box 42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6" name="Text Box 42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7" name="Text Box 42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8" name="Text Box 42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69" name="Text Box 42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0" name="Text Box 42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1" name="Text Box 42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2" name="Text Box 42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3" name="Text Box 42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4" name="Text Box 42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5" name="Text Box 42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6" name="Text Box 42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7" name="Text Box 42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8" name="Text Box 42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79" name="Text Box 42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0" name="Text Box 42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1" name="Text Box 42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2" name="Text Box 42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3" name="Text Box 42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4" name="Text Box 42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5" name="Text Box 42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6" name="Text Box 42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7" name="Text Box 42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8" name="Text Box 42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89" name="Text Box 42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0" name="Text Box 42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1" name="Text Box 42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2" name="Text Box 42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3" name="Text Box 42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4" name="Text Box 42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5" name="Text Box 42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6" name="Text Box 42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7" name="Text Box 42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8" name="Text Box 42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299" name="Text Box 42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0" name="Text Box 42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1" name="Text Box 42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2" name="Text Box 42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3" name="Text Box 42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4" name="Text Box 42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5" name="Text Box 42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6" name="Text Box 42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7" name="Text Box 42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8" name="Text Box 42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09" name="Text Box 42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0" name="Text Box 42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1" name="Text Box 42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2" name="Text Box 42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3" name="Text Box 42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4" name="Text Box 42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5" name="Text Box 42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6" name="Text Box 42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7" name="Text Box 42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8" name="Text Box 42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19" name="Text Box 42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0" name="Text Box 42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1" name="Text Box 42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2" name="Text Box 42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3" name="Text Box 42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4" name="Text Box 42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5" name="Text Box 42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6" name="Text Box 42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7" name="Text Box 42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8" name="Text Box 42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29" name="Text Box 42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0" name="Text Box 42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1" name="Text Box 42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2" name="Text Box 42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3" name="Text Box 42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4" name="Text Box 42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5" name="Text Box 42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6" name="Text Box 42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7" name="Text Box 42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8" name="Text Box 42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39" name="Text Box 42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0" name="Text Box 42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1" name="Text Box 42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2" name="Text Box 42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3" name="Text Box 43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4" name="Text Box 43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5" name="Text Box 43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6" name="Text Box 43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7" name="Text Box 43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8" name="Text Box 43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49" name="Text Box 43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0" name="Text Box 43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1" name="Text Box 43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2" name="Text Box 43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3" name="Text Box 43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4" name="Text Box 43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5" name="Text Box 43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6" name="Text Box 43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7" name="Text Box 43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8" name="Text Box 43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59" name="Text Box 43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0" name="Text Box 43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1" name="Text Box 43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2" name="Text Box 43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3" name="Text Box 43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4" name="Text Box 43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5" name="Text Box 43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6" name="Text Box 43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7" name="Text Box 43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8" name="Text Box 43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69" name="Text Box 43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0" name="Text Box 43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1" name="Text Box 43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2" name="Text Box 43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3" name="Text Box 43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4" name="Text Box 43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5" name="Text Box 43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6" name="Text Box 43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7" name="Text Box 43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8" name="Text Box 43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79" name="Text Box 43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0" name="Text Box 43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1" name="Text Box 43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2" name="Text Box 43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3" name="Text Box 43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4" name="Text Box 43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5" name="Text Box 43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6" name="Text Box 43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7" name="Text Box 43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8" name="Text Box 43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89" name="Text Box 43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0" name="Text Box 43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1" name="Text Box 43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2" name="Text Box 43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3" name="Text Box 43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4" name="Text Box 43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5" name="Text Box 43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6" name="Text Box 43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7" name="Text Box 43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8" name="Text Box 43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399" name="Text Box 43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0" name="Text Box 43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1" name="Text Box 43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2" name="Text Box 43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3" name="Text Box 43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4" name="Text Box 43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5" name="Text Box 43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6" name="Text Box 43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7" name="Text Box 43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8" name="Text Box 43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09" name="Text Box 43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0" name="Text Box 43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1" name="Text Box 43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2" name="Text Box 43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3" name="Text Box 43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4" name="Text Box 43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5" name="Text Box 43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6" name="Text Box 43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7" name="Text Box 43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8" name="Text Box 43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19" name="Text Box 43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0" name="Text Box 43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1" name="Text Box 43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2" name="Text Box 43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3" name="Text Box 43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4" name="Text Box 43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5" name="Text Box 43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6" name="Text Box 43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7" name="Text Box 43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8" name="Text Box 43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29" name="Text Box 43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0" name="Text Box 43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1" name="Text Box 43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2" name="Text Box 43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3" name="Text Box 43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4" name="Text Box 43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5" name="Text Box 43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6" name="Text Box 43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7" name="Text Box 43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8" name="Text Box 43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39" name="Text Box 43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0" name="Text Box 43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1" name="Text Box 43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2" name="Text Box 43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3" name="Text Box 44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4" name="Text Box 44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5" name="Text Box 44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6" name="Text Box 44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7" name="Text Box 44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8" name="Text Box 44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49" name="Text Box 44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0" name="Text Box 44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1" name="Text Box 44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2" name="Text Box 44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3" name="Text Box 44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4" name="Text Box 44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5" name="Text Box 44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6" name="Text Box 44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7" name="Text Box 44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8" name="Text Box 44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59" name="Text Box 44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0" name="Text Box 44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1" name="Text Box 44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2" name="Text Box 44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3" name="Text Box 44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4" name="Text Box 44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5" name="Text Box 44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6" name="Text Box 44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7" name="Text Box 44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8" name="Text Box 44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69" name="Text Box 44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0" name="Text Box 44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1" name="Text Box 44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2" name="Text Box 44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3" name="Text Box 44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4" name="Text Box 44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5" name="Text Box 44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6" name="Text Box 44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7" name="Text Box 44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8" name="Text Box 44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79" name="Text Box 44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0" name="Text Box 44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1" name="Text Box 44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2" name="Text Box 44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3" name="Text Box 44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4" name="Text Box 44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5" name="Text Box 44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6" name="Text Box 44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7" name="Text Box 44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8" name="Text Box 44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89" name="Text Box 44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0" name="Text Box 44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1" name="Text Box 44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2" name="Text Box 44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3" name="Text Box 44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4" name="Text Box 44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5" name="Text Box 44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6" name="Text Box 44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7" name="Text Box 44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8" name="Text Box 44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499" name="Text Box 44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0" name="Text Box 44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1" name="Text Box 44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2" name="Text Box 44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3" name="Text Box 44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4" name="Text Box 44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5" name="Text Box 44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6" name="Text Box 44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7" name="Text Box 44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8" name="Text Box 44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09" name="Text Box 44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0" name="Text Box 44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1" name="Text Box 44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2" name="Text Box 44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3" name="Text Box 44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4" name="Text Box 44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5" name="Text Box 44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6" name="Text Box 44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7" name="Text Box 44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8" name="Text Box 44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19" name="Text Box 44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0" name="Text Box 44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1" name="Text Box 44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2" name="Text Box 44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3" name="Text Box 44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4" name="Text Box 44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5" name="Text Box 44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6" name="Text Box 44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7" name="Text Box 44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8" name="Text Box 44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29" name="Text Box 44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0" name="Text Box 44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1" name="Text Box 44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2" name="Text Box 44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3" name="Text Box 44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4" name="Text Box 44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5" name="Text Box 44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6" name="Text Box 44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7" name="Text Box 44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8" name="Text Box 44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39" name="Text Box 44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0" name="Text Box 44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1" name="Text Box 44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2" name="Text Box 44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3" name="Text Box 45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4" name="Text Box 45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5" name="Text Box 45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6" name="Text Box 45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7" name="Text Box 45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8" name="Text Box 45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49" name="Text Box 45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0" name="Text Box 45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1" name="Text Box 45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2" name="Text Box 45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3" name="Text Box 45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4" name="Text Box 45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5" name="Text Box 45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6" name="Text Box 45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7" name="Text Box 45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8" name="Text Box 45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59" name="Text Box 45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0" name="Text Box 45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1" name="Text Box 45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2" name="Text Box 45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3" name="Text Box 45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4" name="Text Box 45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5" name="Text Box 45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6" name="Text Box 45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7" name="Text Box 45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8" name="Text Box 45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69" name="Text Box 45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0" name="Text Box 45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1" name="Text Box 45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2" name="Text Box 45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3" name="Text Box 45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4" name="Text Box 45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5" name="Text Box 45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6" name="Text Box 45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7" name="Text Box 45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8" name="Text Box 45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79" name="Text Box 45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0" name="Text Box 45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1" name="Text Box 45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2" name="Text Box 45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3" name="Text Box 45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4" name="Text Box 45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5" name="Text Box 45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6" name="Text Box 45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7" name="Text Box 45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8" name="Text Box 45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89" name="Text Box 45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0" name="Text Box 45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1" name="Text Box 45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2" name="Text Box 45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3" name="Text Box 45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4" name="Text Box 45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5" name="Text Box 45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6" name="Text Box 45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7" name="Text Box 45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8" name="Text Box 45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599" name="Text Box 45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0" name="Text Box 45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1" name="Text Box 45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2" name="Text Box 45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3" name="Text Box 45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4" name="Text Box 45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5" name="Text Box 45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6" name="Text Box 45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7" name="Text Box 45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8" name="Text Box 45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09" name="Text Box 45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0" name="Text Box 45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1" name="Text Box 45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2" name="Text Box 45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3" name="Text Box 45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4" name="Text Box 45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5" name="Text Box 45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6" name="Text Box 45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7" name="Text Box 45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8" name="Text Box 45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19" name="Text Box 45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0" name="Text Box 45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1" name="Text Box 45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2" name="Text Box 45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3" name="Text Box 45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4" name="Text Box 45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5" name="Text Box 45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6" name="Text Box 45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7" name="Text Box 45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8" name="Text Box 45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29" name="Text Box 45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0" name="Text Box 45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1" name="Text Box 45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2" name="Text Box 45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3" name="Text Box 45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4" name="Text Box 45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5" name="Text Box 45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6" name="Text Box 45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7" name="Text Box 45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8" name="Text Box 45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39" name="Text Box 45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0" name="Text Box 45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1" name="Text Box 45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2" name="Text Box 45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3" name="Text Box 46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4" name="Text Box 46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5" name="Text Box 46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6" name="Text Box 46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7" name="Text Box 46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8" name="Text Box 46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49" name="Text Box 46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0" name="Text Box 46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1" name="Text Box 46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2" name="Text Box 46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3" name="Text Box 46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4" name="Text Box 46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5" name="Text Box 46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6" name="Text Box 46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7" name="Text Box 46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8" name="Text Box 46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59" name="Text Box 46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0" name="Text Box 46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1" name="Text Box 46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2" name="Text Box 46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3" name="Text Box 46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4" name="Text Box 46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5" name="Text Box 46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6" name="Text Box 46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7" name="Text Box 46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8" name="Text Box 46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69" name="Text Box 46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0" name="Text Box 46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1" name="Text Box 46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2" name="Text Box 46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3" name="Text Box 46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4" name="Text Box 46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5" name="Text Box 46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6" name="Text Box 46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7" name="Text Box 46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8" name="Text Box 46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79" name="Text Box 46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0" name="Text Box 46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1" name="Text Box 46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2" name="Text Box 46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3" name="Text Box 46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4" name="Text Box 46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5" name="Text Box 46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6" name="Text Box 46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7" name="Text Box 46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8" name="Text Box 46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89" name="Text Box 46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0" name="Text Box 46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1" name="Text Box 46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2" name="Text Box 46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3" name="Text Box 46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4" name="Text Box 46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5" name="Text Box 46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6" name="Text Box 46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7" name="Text Box 46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8" name="Text Box 46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699" name="Text Box 46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0" name="Text Box 46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1" name="Text Box 46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2" name="Text Box 46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3" name="Text Box 46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4" name="Text Box 46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5" name="Text Box 46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6" name="Text Box 46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7" name="Text Box 46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8" name="Text Box 46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09" name="Text Box 46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0" name="Text Box 46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1" name="Text Box 46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2" name="Text Box 46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3" name="Text Box 46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4" name="Text Box 46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5" name="Text Box 46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6" name="Text Box 46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7" name="Text Box 46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8" name="Text Box 46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19" name="Text Box 46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0" name="Text Box 46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1" name="Text Box 46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2" name="Text Box 46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3" name="Text Box 46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4" name="Text Box 46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5" name="Text Box 46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6" name="Text Box 46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7" name="Text Box 46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8" name="Text Box 46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29" name="Text Box 46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0" name="Text Box 46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1" name="Text Box 46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2" name="Text Box 46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3" name="Text Box 46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4" name="Text Box 46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5" name="Text Box 46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6" name="Text Box 46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7" name="Text Box 46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8" name="Text Box 46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39" name="Text Box 46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0" name="Text Box 46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1" name="Text Box 46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2" name="Text Box 46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3" name="Text Box 47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4" name="Text Box 47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5" name="Text Box 47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6" name="Text Box 47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7" name="Text Box 47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8" name="Text Box 47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49" name="Text Box 47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0" name="Text Box 47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1" name="Text Box 47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2" name="Text Box 47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3" name="Text Box 47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4" name="Text Box 47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5" name="Text Box 47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6" name="Text Box 47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7" name="Text Box 47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8" name="Text Box 47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59" name="Text Box 47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0" name="Text Box 47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1" name="Text Box 47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2" name="Text Box 47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3" name="Text Box 47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4" name="Text Box 47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5" name="Text Box 47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6" name="Text Box 47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7" name="Text Box 47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8" name="Text Box 47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69" name="Text Box 47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0" name="Text Box 47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1" name="Text Box 47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2" name="Text Box 47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3" name="Text Box 47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4" name="Text Box 47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5" name="Text Box 47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6" name="Text Box 47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7" name="Text Box 47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8" name="Text Box 47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79" name="Text Box 47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0" name="Text Box 47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1" name="Text Box 47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2" name="Text Box 47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3" name="Text Box 47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4" name="Text Box 47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5" name="Text Box 47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6" name="Text Box 47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7" name="Text Box 47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8" name="Text Box 47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89" name="Text Box 47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0" name="Text Box 47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1" name="Text Box 47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2" name="Text Box 47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3" name="Text Box 47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4" name="Text Box 47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5" name="Text Box 47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6" name="Text Box 47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7" name="Text Box 47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8" name="Text Box 47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799" name="Text Box 47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0" name="Text Box 47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1" name="Text Box 47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2" name="Text Box 47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3" name="Text Box 47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4" name="Text Box 47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5" name="Text Box 47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6" name="Text Box 47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7" name="Text Box 47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8" name="Text Box 47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09" name="Text Box 47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0" name="Text Box 47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1" name="Text Box 47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2" name="Text Box 47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3" name="Text Box 47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4" name="Text Box 47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5" name="Text Box 47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6" name="Text Box 47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7" name="Text Box 47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8" name="Text Box 47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19" name="Text Box 47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0" name="Text Box 47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1" name="Text Box 47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2" name="Text Box 47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3" name="Text Box 47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4" name="Text Box 47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5" name="Text Box 47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6" name="Text Box 47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7" name="Text Box 47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8" name="Text Box 47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29" name="Text Box 47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0" name="Text Box 47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1" name="Text Box 47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2" name="Text Box 47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3" name="Text Box 47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4" name="Text Box 47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5" name="Text Box 47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6" name="Text Box 47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7" name="Text Box 47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8" name="Text Box 47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39" name="Text Box 47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0" name="Text Box 47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1" name="Text Box 47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2" name="Text Box 47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3" name="Text Box 48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4" name="Text Box 48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5" name="Text Box 48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6" name="Text Box 48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7" name="Text Box 48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8" name="Text Box 48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49" name="Text Box 48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0" name="Text Box 48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1" name="Text Box 48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2" name="Text Box 48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3" name="Text Box 48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4" name="Text Box 48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5" name="Text Box 48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6" name="Text Box 48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7" name="Text Box 48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8" name="Text Box 48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59" name="Text Box 48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0" name="Text Box 48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1" name="Text Box 48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2" name="Text Box 48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3" name="Text Box 48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4" name="Text Box 48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5" name="Text Box 48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6" name="Text Box 48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7" name="Text Box 48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8" name="Text Box 48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69" name="Text Box 48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0" name="Text Box 48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1" name="Text Box 48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2" name="Text Box 48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3" name="Text Box 48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4" name="Text Box 48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5" name="Text Box 48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6" name="Text Box 48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7" name="Text Box 48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8" name="Text Box 48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79" name="Text Box 48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0" name="Text Box 48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1" name="Text Box 48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2" name="Text Box 48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3" name="Text Box 48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4" name="Text Box 48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5" name="Text Box 48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6" name="Text Box 48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7" name="Text Box 48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8" name="Text Box 48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89" name="Text Box 48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0" name="Text Box 48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1" name="Text Box 48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2" name="Text Box 48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3" name="Text Box 48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4" name="Text Box 48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5" name="Text Box 48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6" name="Text Box 48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7" name="Text Box 48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8" name="Text Box 48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899" name="Text Box 48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0" name="Text Box 48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1" name="Text Box 48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2" name="Text Box 48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3" name="Text Box 48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4" name="Text Box 48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5" name="Text Box 48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6" name="Text Box 48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7" name="Text Box 48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8" name="Text Box 48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09" name="Text Box 48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0" name="Text Box 48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1" name="Text Box 48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2" name="Text Box 48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3" name="Text Box 48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4" name="Text Box 48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5" name="Text Box 48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6" name="Text Box 48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7" name="Text Box 48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8" name="Text Box 48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19" name="Text Box 48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0" name="Text Box 48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1" name="Text Box 48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2" name="Text Box 48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3" name="Text Box 48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4" name="Text Box 48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5" name="Text Box 48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6" name="Text Box 48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7" name="Text Box 48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8" name="Text Box 48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29" name="Text Box 48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0" name="Text Box 48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1" name="Text Box 48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2" name="Text Box 48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3" name="Text Box 48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4" name="Text Box 48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5" name="Text Box 48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6" name="Text Box 48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7" name="Text Box 48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8" name="Text Box 48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39" name="Text Box 48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0" name="Text Box 48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1" name="Text Box 48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2" name="Text Box 48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3" name="Text Box 49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4" name="Text Box 49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5" name="Text Box 49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6" name="Text Box 49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7" name="Text Box 49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8" name="Text Box 49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49" name="Text Box 49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0" name="Text Box 49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1" name="Text Box 49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2" name="Text Box 49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3" name="Text Box 49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4" name="Text Box 49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5" name="Text Box 49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6" name="Text Box 49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7" name="Text Box 49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8" name="Text Box 49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59" name="Text Box 49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0" name="Text Box 49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1" name="Text Box 49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2" name="Text Box 49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3" name="Text Box 49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4" name="Text Box 49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5" name="Text Box 49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6" name="Text Box 49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7" name="Text Box 49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8" name="Text Box 49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69" name="Text Box 49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0" name="Text Box 49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1" name="Text Box 49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2" name="Text Box 49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3" name="Text Box 49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4" name="Text Box 49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5" name="Text Box 49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6" name="Text Box 49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7" name="Text Box 49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8" name="Text Box 49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79" name="Text Box 49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0" name="Text Box 49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1" name="Text Box 49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2" name="Text Box 49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3" name="Text Box 49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4" name="Text Box 49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5" name="Text Box 49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6" name="Text Box 49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7" name="Text Box 49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8" name="Text Box 49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89" name="Text Box 49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0" name="Text Box 49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1" name="Text Box 49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2" name="Text Box 49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3" name="Text Box 49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4" name="Text Box 49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5" name="Text Box 49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6" name="Text Box 49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7" name="Text Box 49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8" name="Text Box 49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7999" name="Text Box 49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0" name="Text Box 49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1" name="Text Box 49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2" name="Text Box 49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3" name="Text Box 49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4" name="Text Box 49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5" name="Text Box 49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6" name="Text Box 49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7" name="Text Box 49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8" name="Text Box 49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09" name="Text Box 49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0" name="Text Box 49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1" name="Text Box 49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2" name="Text Box 49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3" name="Text Box 49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4" name="Text Box 49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5" name="Text Box 49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6" name="Text Box 49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7" name="Text Box 49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8" name="Text Box 49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19" name="Text Box 49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0" name="Text Box 49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1" name="Text Box 49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2" name="Text Box 49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3" name="Text Box 49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4" name="Text Box 49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5" name="Text Box 49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6" name="Text Box 49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7" name="Text Box 49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8" name="Text Box 49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29" name="Text Box 49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0" name="Text Box 49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1" name="Text Box 49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2" name="Text Box 49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3" name="Text Box 49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4" name="Text Box 49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5" name="Text Box 49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6" name="Text Box 49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7" name="Text Box 49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8" name="Text Box 49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39" name="Text Box 49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0" name="Text Box 49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1" name="Text Box 49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2" name="Text Box 49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3" name="Text Box 50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4" name="Text Box 50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5" name="Text Box 50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6" name="Text Box 50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7" name="Text Box 50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8" name="Text Box 50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49" name="Text Box 50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0" name="Text Box 50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1" name="Text Box 50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2" name="Text Box 50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3" name="Text Box 50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4" name="Text Box 50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5" name="Text Box 50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6" name="Text Box 50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7" name="Text Box 50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8" name="Text Box 50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59" name="Text Box 50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0" name="Text Box 50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1" name="Text Box 50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2" name="Text Box 50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3" name="Text Box 50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4" name="Text Box 50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5" name="Text Box 50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6" name="Text Box 50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7" name="Text Box 50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8" name="Text Box 50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69" name="Text Box 50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0" name="Text Box 50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1" name="Text Box 50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2" name="Text Box 50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3" name="Text Box 50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4" name="Text Box 50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5" name="Text Box 50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6" name="Text Box 50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7" name="Text Box 50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8" name="Text Box 50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79" name="Text Box 50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0" name="Text Box 50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1" name="Text Box 50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2" name="Text Box 50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3" name="Text Box 50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4" name="Text Box 50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5" name="Text Box 50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6" name="Text Box 50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7" name="Text Box 50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8" name="Text Box 50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89" name="Text Box 50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0" name="Text Box 50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1" name="Text Box 50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2" name="Text Box 50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3" name="Text Box 50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4" name="Text Box 50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5" name="Text Box 50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6" name="Text Box 50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7" name="Text Box 50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8" name="Text Box 50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099" name="Text Box 50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0" name="Text Box 50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1" name="Text Box 50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2" name="Text Box 50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3" name="Text Box 50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4" name="Text Box 50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5" name="Text Box 50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6" name="Text Box 50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7" name="Text Box 50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8" name="Text Box 50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09" name="Text Box 50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0" name="Text Box 50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1" name="Text Box 50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2" name="Text Box 50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3" name="Text Box 50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4" name="Text Box 50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5" name="Text Box 50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6" name="Text Box 50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7" name="Text Box 50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8" name="Text Box 50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19" name="Text Box 50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0" name="Text Box 50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1" name="Text Box 50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2" name="Text Box 50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3" name="Text Box 50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4" name="Text Box 50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5" name="Text Box 50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6" name="Text Box 50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7" name="Text Box 50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8" name="Text Box 50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29" name="Text Box 50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0" name="Text Box 50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1" name="Text Box 50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2" name="Text Box 50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3" name="Text Box 50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4" name="Text Box 50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5" name="Text Box 50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6" name="Text Box 50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7" name="Text Box 50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8" name="Text Box 50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39" name="Text Box 50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0" name="Text Box 50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1" name="Text Box 50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2" name="Text Box 50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3" name="Text Box 51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4" name="Text Box 51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5" name="Text Box 51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6" name="Text Box 51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7" name="Text Box 51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8" name="Text Box 51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49" name="Text Box 51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0" name="Text Box 51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1" name="Text Box 51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2" name="Text Box 51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3" name="Text Box 51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4" name="Text Box 51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5" name="Text Box 51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6" name="Text Box 51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7" name="Text Box 51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8" name="Text Box 51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59" name="Text Box 51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0" name="Text Box 51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1" name="Text Box 51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2" name="Text Box 51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3" name="Text Box 51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4" name="Text Box 51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5" name="Text Box 51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6" name="Text Box 51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7" name="Text Box 51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8" name="Text Box 51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69" name="Text Box 51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0" name="Text Box 51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1" name="Text Box 51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2" name="Text Box 51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3" name="Text Box 51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4" name="Text Box 51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5" name="Text Box 51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6" name="Text Box 51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7" name="Text Box 51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8" name="Text Box 51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79" name="Text Box 51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0" name="Text Box 51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1" name="Text Box 51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2" name="Text Box 51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3" name="Text Box 51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4" name="Text Box 51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5" name="Text Box 51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6" name="Text Box 51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7" name="Text Box 51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8" name="Text Box 51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89" name="Text Box 51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0" name="Text Box 51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1" name="Text Box 51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2" name="Text Box 51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3" name="Text Box 51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4" name="Text Box 51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5" name="Text Box 51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6" name="Text Box 51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7" name="Text Box 51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8" name="Text Box 51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199" name="Text Box 51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0" name="Text Box 51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1" name="Text Box 51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2" name="Text Box 51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3" name="Text Box 51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4" name="Text Box 51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5" name="Text Box 51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6" name="Text Box 51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7" name="Text Box 51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8" name="Text Box 51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09" name="Text Box 51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0" name="Text Box 51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1" name="Text Box 51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2" name="Text Box 51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3" name="Text Box 51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4" name="Text Box 51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5" name="Text Box 51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6" name="Text Box 51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7" name="Text Box 51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8" name="Text Box 51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19" name="Text Box 51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0" name="Text Box 51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1" name="Text Box 51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2" name="Text Box 51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3" name="Text Box 51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4" name="Text Box 51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5" name="Text Box 51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6" name="Text Box 51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7" name="Text Box 51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8" name="Text Box 51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29" name="Text Box 51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0" name="Text Box 51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1" name="Text Box 51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2" name="Text Box 51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3" name="Text Box 51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4" name="Text Box 51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5" name="Text Box 51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6" name="Text Box 51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7" name="Text Box 51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8" name="Text Box 51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39" name="Text Box 51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0" name="Text Box 51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1" name="Text Box 51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2" name="Text Box 51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3" name="Text Box 52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4" name="Text Box 52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5" name="Text Box 52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6" name="Text Box 52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7" name="Text Box 52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8" name="Text Box 52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49" name="Text Box 52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0" name="Text Box 52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1" name="Text Box 52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2" name="Text Box 52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3" name="Text Box 52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4" name="Text Box 52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5" name="Text Box 52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6" name="Text Box 52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7" name="Text Box 52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8" name="Text Box 52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59" name="Text Box 52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0" name="Text Box 52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1" name="Text Box 52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2" name="Text Box 52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3" name="Text Box 52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4" name="Text Box 52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5" name="Text Box 52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6" name="Text Box 52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7" name="Text Box 52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8" name="Text Box 52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69" name="Text Box 52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0" name="Text Box 52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1" name="Text Box 52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2" name="Text Box 52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3" name="Text Box 52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4" name="Text Box 52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5" name="Text Box 52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6" name="Text Box 52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7" name="Text Box 52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8" name="Text Box 52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79" name="Text Box 52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0" name="Text Box 52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1" name="Text Box 52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2" name="Text Box 52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3" name="Text Box 52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4" name="Text Box 52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5" name="Text Box 52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6" name="Text Box 52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7" name="Text Box 52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8" name="Text Box 52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89" name="Text Box 52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0" name="Text Box 52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1" name="Text Box 52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2" name="Text Box 52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3" name="Text Box 52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4" name="Text Box 52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5" name="Text Box 52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6" name="Text Box 52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7" name="Text Box 52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8" name="Text Box 52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299" name="Text Box 52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0" name="Text Box 52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1" name="Text Box 52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2" name="Text Box 52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3" name="Text Box 52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4" name="Text Box 52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5" name="Text Box 52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6" name="Text Box 52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7" name="Text Box 52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8" name="Text Box 52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09" name="Text Box 52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0" name="Text Box 52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1" name="Text Box 52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2" name="Text Box 52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3" name="Text Box 52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4" name="Text Box 52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5" name="Text Box 52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6" name="Text Box 52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7" name="Text Box 52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8" name="Text Box 52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19" name="Text Box 52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0" name="Text Box 52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1" name="Text Box 52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2" name="Text Box 52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3" name="Text Box 52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4" name="Text Box 52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5" name="Text Box 52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6" name="Text Box 52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7" name="Text Box 52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8" name="Text Box 52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29" name="Text Box 52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0" name="Text Box 52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1" name="Text Box 52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2" name="Text Box 52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3" name="Text Box 52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4" name="Text Box 52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5" name="Text Box 52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6" name="Text Box 52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7" name="Text Box 52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8" name="Text Box 52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39" name="Text Box 52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0" name="Text Box 52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1" name="Text Box 52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2" name="Text Box 52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3" name="Text Box 53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4" name="Text Box 53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5" name="Text Box 53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6" name="Text Box 53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7" name="Text Box 53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8" name="Text Box 53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49" name="Text Box 53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0" name="Text Box 53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1" name="Text Box 53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2" name="Text Box 53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3" name="Text Box 53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4" name="Text Box 53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5" name="Text Box 53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6" name="Text Box 53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7" name="Text Box 53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8" name="Text Box 53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59" name="Text Box 53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0" name="Text Box 53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1" name="Text Box 53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2" name="Text Box 531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3" name="Text Box 532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4" name="Text Box 532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5" name="Text Box 532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6" name="Text Box 532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7" name="Text Box 532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8" name="Text Box 532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69" name="Text Box 532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0" name="Text Box 532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1" name="Text Box 532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2" name="Text Box 532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3" name="Text Box 533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4" name="Text Box 533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5" name="Text Box 533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6" name="Text Box 533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7" name="Text Box 533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8" name="Text Box 533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79" name="Text Box 533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0" name="Text Box 533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1" name="Text Box 533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2" name="Text Box 533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3" name="Text Box 534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4" name="Text Box 534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5" name="Text Box 534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6" name="Text Box 534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7" name="Text Box 534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8" name="Text Box 534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89" name="Text Box 534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0" name="Text Box 534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1" name="Text Box 534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2" name="Text Box 534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3" name="Text Box 535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4" name="Text Box 535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5" name="Text Box 535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6" name="Text Box 535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7" name="Text Box 535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8" name="Text Box 535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399" name="Text Box 535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0" name="Text Box 535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1" name="Text Box 535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2" name="Text Box 535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3" name="Text Box 536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4" name="Text Box 536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5" name="Text Box 536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6" name="Text Box 536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7" name="Text Box 536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8" name="Text Box 536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09" name="Text Box 536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0" name="Text Box 536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1" name="Text Box 536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2" name="Text Box 536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3" name="Text Box 537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4" name="Text Box 537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5" name="Text Box 537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6" name="Text Box 537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7" name="Text Box 537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8" name="Text Box 537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19" name="Text Box 537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0" name="Text Box 537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1" name="Text Box 537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2" name="Text Box 537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3" name="Text Box 538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4" name="Text Box 538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5" name="Text Box 538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6" name="Text Box 538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7" name="Text Box 538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8" name="Text Box 538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29" name="Text Box 538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0" name="Text Box 538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1" name="Text Box 538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2" name="Text Box 538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3" name="Text Box 539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4" name="Text Box 539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5" name="Text Box 539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6" name="Text Box 539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7" name="Text Box 539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8" name="Text Box 539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39" name="Text Box 539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0" name="Text Box 539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1" name="Text Box 539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2" name="Text Box 539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3" name="Text Box 540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4" name="Text Box 540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5" name="Text Box 540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6" name="Text Box 540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7" name="Text Box 540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8" name="Text Box 540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49" name="Text Box 540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0" name="Text Box 540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1" name="Text Box 540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2" name="Text Box 5409"/>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3" name="Text Box 5410"/>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4" name="Text Box 5411"/>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5" name="Text Box 5412"/>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6" name="Text Box 5413"/>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7" name="Text Box 5414"/>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8" name="Text Box 5415"/>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59" name="Text Box 5416"/>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60" name="Text Box 5417"/>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180975</xdr:rowOff>
    </xdr:to>
    <xdr:sp macro="" textlink="">
      <xdr:nvSpPr>
        <xdr:cNvPr id="8461" name="Text Box 5418"/>
        <xdr:cNvSpPr txBox="1">
          <a:spLocks noChangeArrowheads="1"/>
        </xdr:cNvSpPr>
      </xdr:nvSpPr>
      <xdr:spPr bwMode="auto">
        <a:xfrm>
          <a:off x="4686300" y="201739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2" name="Text Box 5427"/>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3" name="Text Box 5428"/>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4" name="Text Box 5429"/>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5" name="Text Box 5430"/>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6" name="Text Box 5431"/>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7" name="Text Box 5432"/>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8" name="Text Box 5433"/>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69" name="Text Box 5434"/>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0" name="Text Box 5435"/>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1" name="Text Box 5436"/>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2" name="Text Box 5437"/>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3" name="Text Box 5438"/>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4" name="Text Box 5439"/>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5" name="Text Box 5440"/>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6" name="Text Box 5441"/>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7" name="Text Box 5442"/>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8" name="Text Box 5443"/>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79" name="Text Box 5444"/>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0" name="Text Box 5445"/>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1" name="Text Box 5446"/>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2" name="Text Box 5447"/>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3" name="Text Box 5448"/>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4" name="Text Box 5449"/>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5" name="Text Box 5450"/>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6" name="Text Box 5451"/>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7" name="Text Box 5452"/>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8" name="Text Box 5453"/>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89" name="Text Box 5454"/>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0" name="Text Box 5455"/>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1" name="Text Box 5456"/>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2" name="Text Box 5457"/>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3" name="Text Box 5458"/>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4" name="Text Box 5459"/>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5" name="Text Box 5460"/>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6" name="Text Box 5461"/>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7" name="Text Box 5462"/>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8" name="Text Box 5463"/>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499" name="Text Box 5464"/>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500" name="Text Box 5465"/>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501" name="Text Box 5466"/>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502" name="Text Box 5467"/>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1058</xdr:row>
      <xdr:rowOff>0</xdr:rowOff>
    </xdr:from>
    <xdr:to>
      <xdr:col>4</xdr:col>
      <xdr:colOff>85725</xdr:colOff>
      <xdr:row>1058</xdr:row>
      <xdr:rowOff>180975</xdr:rowOff>
    </xdr:to>
    <xdr:sp macro="" textlink="">
      <xdr:nvSpPr>
        <xdr:cNvPr id="8503" name="Text Box 5468"/>
        <xdr:cNvSpPr txBox="1">
          <a:spLocks noChangeArrowheads="1"/>
        </xdr:cNvSpPr>
      </xdr:nvSpPr>
      <xdr:spPr bwMode="auto">
        <a:xfrm>
          <a:off x="4686300" y="20154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04" name="Text Box 25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05" name="Text Box 25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06" name="Text Box 25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07" name="Text Box 25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08" name="Text Box 25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09" name="Text Box 25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0" name="Text Box 25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1" name="Text Box 25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2" name="Text Box 25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3" name="Text Box 25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4" name="Text Box 25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5" name="Text Box 25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6" name="Text Box 25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7" name="Text Box 25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8" name="Text Box 25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19" name="Text Box 26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0" name="Text Box 26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1" name="Text Box 26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2" name="Text Box 26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3" name="Text Box 26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4" name="Text Box 26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5" name="Text Box 26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6" name="Text Box 26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7" name="Text Box 26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8" name="Text Box 26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29" name="Text Box 26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0" name="Text Box 26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1" name="Text Box 26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2" name="Text Box 26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3" name="Text Box 26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4" name="Text Box 26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5" name="Text Box 26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6" name="Text Box 26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7" name="Text Box 26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8" name="Text Box 26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39" name="Text Box 26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0" name="Text Box 26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1" name="Text Box 26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2" name="Text Box 26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3" name="Text Box 26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4" name="Text Box 26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5" name="Text Box 26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6" name="Text Box 26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7" name="Text Box 26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8" name="Text Box 26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49" name="Text Box 26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0" name="Text Box 26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1" name="Text Box 26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2" name="Text Box 26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3" name="Text Box 26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4" name="Text Box 26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5" name="Text Box 26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6" name="Text Box 26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7" name="Text Box 26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8" name="Text Box 26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59" name="Text Box 26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0" name="Text Box 26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1" name="Text Box 26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2" name="Text Box 26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3" name="Text Box 26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4" name="Text Box 26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5" name="Text Box 26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6" name="Text Box 26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7" name="Text Box 26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8" name="Text Box 26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69" name="Text Box 26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0" name="Text Box 26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1" name="Text Box 26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2" name="Text Box 26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3" name="Text Box 26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4" name="Text Box 26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5" name="Text Box 26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6" name="Text Box 26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7" name="Text Box 27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8" name="Text Box 27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79" name="Text Box 27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0" name="Text Box 27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1" name="Text Box 27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2" name="Text Box 27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3" name="Text Box 27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4" name="Text Box 27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5" name="Text Box 27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6" name="Text Box 27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7" name="Text Box 27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8" name="Text Box 27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89" name="Text Box 27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0" name="Text Box 27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1" name="Text Box 27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2" name="Text Box 27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3" name="Text Box 27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4" name="Text Box 27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5" name="Text Box 27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6" name="Text Box 27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7" name="Text Box 27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8" name="Text Box 27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599" name="Text Box 27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0" name="Text Box 27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1" name="Text Box 27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2" name="Text Box 27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3" name="Text Box 27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4" name="Text Box 27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5" name="Text Box 27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6" name="Text Box 27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7" name="Text Box 27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8" name="Text Box 27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09" name="Text Box 27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0" name="Text Box 27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1" name="Text Box 27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2" name="Text Box 27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3" name="Text Box 27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4" name="Text Box 27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5" name="Text Box 27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6" name="Text Box 27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7" name="Text Box 27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8" name="Text Box 27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19" name="Text Box 27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0" name="Text Box 27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1" name="Text Box 27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2" name="Text Box 27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3" name="Text Box 27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4" name="Text Box 27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5" name="Text Box 27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6" name="Text Box 27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7" name="Text Box 27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8" name="Text Box 27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29" name="Text Box 27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0" name="Text Box 27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1" name="Text Box 27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2" name="Text Box 27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3" name="Text Box 27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4" name="Text Box 27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5" name="Text Box 27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6" name="Text Box 27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7" name="Text Box 27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8" name="Text Box 27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39" name="Text Box 27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0" name="Text Box 27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1" name="Text Box 27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2" name="Text Box 27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3" name="Text Box 27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4" name="Text Box 27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5" name="Text Box 27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6" name="Text Box 27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7" name="Text Box 27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8" name="Text Box 27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49" name="Text Box 27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0" name="Text Box 27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1" name="Text Box 27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2" name="Text Box 27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3" name="Text Box 27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4" name="Text Box 27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5" name="Text Box 27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6" name="Text Box 27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7" name="Text Box 27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8" name="Text Box 27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59" name="Text Box 27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0" name="Text Box 27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1" name="Text Box 27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2" name="Text Box 27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3" name="Text Box 27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4" name="Text Box 27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5" name="Text Box 27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6" name="Text Box 27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7" name="Text Box 27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8" name="Text Box 27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69" name="Text Box 27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0" name="Text Box 27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1" name="Text Box 27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2" name="Text Box 27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3" name="Text Box 27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4" name="Text Box 27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5" name="Text Box 27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6" name="Text Box 27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7" name="Text Box 28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8" name="Text Box 28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79" name="Text Box 28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0" name="Text Box 28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1" name="Text Box 28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2" name="Text Box 28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3" name="Text Box 28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4" name="Text Box 28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5" name="Text Box 28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6" name="Text Box 28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7" name="Text Box 28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8" name="Text Box 28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89" name="Text Box 28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0" name="Text Box 28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1" name="Text Box 28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2" name="Text Box 28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3" name="Text Box 28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4" name="Text Box 28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5" name="Text Box 28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6" name="Text Box 28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7" name="Text Box 28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8" name="Text Box 28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699" name="Text Box 28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0" name="Text Box 28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1" name="Text Box 28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2" name="Text Box 28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3" name="Text Box 28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4" name="Text Box 28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5" name="Text Box 28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6" name="Text Box 28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7" name="Text Box 28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8" name="Text Box 28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09" name="Text Box 28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0" name="Text Box 28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1" name="Text Box 28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2" name="Text Box 28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3" name="Text Box 28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4" name="Text Box 28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5" name="Text Box 28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6" name="Text Box 28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7" name="Text Box 28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8" name="Text Box 28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19" name="Text Box 28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0" name="Text Box 28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1" name="Text Box 28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2" name="Text Box 28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3" name="Text Box 28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4" name="Text Box 28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5" name="Text Box 28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6" name="Text Box 28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7" name="Text Box 28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8" name="Text Box 28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29" name="Text Box 28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0" name="Text Box 28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1" name="Text Box 28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2" name="Text Box 28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3" name="Text Box 28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4" name="Text Box 28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5" name="Text Box 28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6" name="Text Box 28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7" name="Text Box 28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8" name="Text Box 28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39" name="Text Box 28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0" name="Text Box 28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1" name="Text Box 28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2" name="Text Box 28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3" name="Text Box 28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4" name="Text Box 28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5" name="Text Box 28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6" name="Text Box 28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7" name="Text Box 28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8" name="Text Box 28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49" name="Text Box 28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0" name="Text Box 28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1" name="Text Box 28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2" name="Text Box 28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3" name="Text Box 28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4" name="Text Box 28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5" name="Text Box 28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6" name="Text Box 28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7" name="Text Box 28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8" name="Text Box 28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59" name="Text Box 28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0" name="Text Box 28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1" name="Text Box 28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2" name="Text Box 28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3" name="Text Box 28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4" name="Text Box 28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5" name="Text Box 28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6" name="Text Box 28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7" name="Text Box 28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8" name="Text Box 28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69" name="Text Box 28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0" name="Text Box 28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1" name="Text Box 28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2" name="Text Box 28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3" name="Text Box 28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4" name="Text Box 28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5" name="Text Box 28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6" name="Text Box 28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7" name="Text Box 29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8" name="Text Box 29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79" name="Text Box 29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0" name="Text Box 29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1" name="Text Box 29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2" name="Text Box 29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3" name="Text Box 29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4" name="Text Box 29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5" name="Text Box 29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6" name="Text Box 29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7" name="Text Box 29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8" name="Text Box 29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89" name="Text Box 29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0" name="Text Box 29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1" name="Text Box 29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2" name="Text Box 29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3" name="Text Box 29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4" name="Text Box 29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5" name="Text Box 29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6" name="Text Box 29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7" name="Text Box 29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8" name="Text Box 29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799" name="Text Box 29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0" name="Text Box 29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1" name="Text Box 29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2" name="Text Box 29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3" name="Text Box 29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4" name="Text Box 29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5" name="Text Box 29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6" name="Text Box 29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7" name="Text Box 29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8" name="Text Box 29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09" name="Text Box 29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0" name="Text Box 29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1" name="Text Box 29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2" name="Text Box 29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3" name="Text Box 29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4" name="Text Box 29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5" name="Text Box 29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6" name="Text Box 29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7" name="Text Box 29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8" name="Text Box 29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19" name="Text Box 29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0" name="Text Box 29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1" name="Text Box 29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2" name="Text Box 29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3" name="Text Box 29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4" name="Text Box 29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5" name="Text Box 29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6" name="Text Box 29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7" name="Text Box 29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8" name="Text Box 29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29" name="Text Box 29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0" name="Text Box 29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1" name="Text Box 29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2" name="Text Box 29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3" name="Text Box 29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4" name="Text Box 29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5" name="Text Box 29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6" name="Text Box 29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7" name="Text Box 29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8" name="Text Box 29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39" name="Text Box 29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0" name="Text Box 29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1" name="Text Box 29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2" name="Text Box 29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3" name="Text Box 29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4" name="Text Box 29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5" name="Text Box 29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6" name="Text Box 29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7" name="Text Box 29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8" name="Text Box 29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49" name="Text Box 29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0" name="Text Box 29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1" name="Text Box 29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2" name="Text Box 29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3" name="Text Box 29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4" name="Text Box 29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5" name="Text Box 29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6" name="Text Box 29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7" name="Text Box 29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8" name="Text Box 29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59" name="Text Box 29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0" name="Text Box 29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1" name="Text Box 29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2" name="Text Box 29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3" name="Text Box 29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4" name="Text Box 29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5" name="Text Box 29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6" name="Text Box 29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7" name="Text Box 29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8" name="Text Box 29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69" name="Text Box 29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0" name="Text Box 29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1" name="Text Box 29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2" name="Text Box 29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3" name="Text Box 29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4" name="Text Box 29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5" name="Text Box 29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6" name="Text Box 29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7" name="Text Box 30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8" name="Text Box 30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79" name="Text Box 30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0" name="Text Box 30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1" name="Text Box 30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2" name="Text Box 30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3" name="Text Box 30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4" name="Text Box 30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5" name="Text Box 30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6" name="Text Box 30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7" name="Text Box 30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8" name="Text Box 30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89" name="Text Box 30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0" name="Text Box 30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1" name="Text Box 30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2" name="Text Box 30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3" name="Text Box 30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4" name="Text Box 30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5" name="Text Box 30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6" name="Text Box 30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7" name="Text Box 30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8" name="Text Box 30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899" name="Text Box 30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0" name="Text Box 30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1" name="Text Box 30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2" name="Text Box 30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3" name="Text Box 30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4" name="Text Box 30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5" name="Text Box 30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6" name="Text Box 30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7" name="Text Box 30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8" name="Text Box 30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09" name="Text Box 30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0" name="Text Box 30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1" name="Text Box 30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2" name="Text Box 30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3" name="Text Box 30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4" name="Text Box 30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5" name="Text Box 30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6" name="Text Box 30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7" name="Text Box 30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8" name="Text Box 30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19" name="Text Box 30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0" name="Text Box 30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1" name="Text Box 30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2" name="Text Box 30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3" name="Text Box 30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4" name="Text Box 30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5" name="Text Box 30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6" name="Text Box 30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7" name="Text Box 30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8" name="Text Box 30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29" name="Text Box 30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0" name="Text Box 30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1" name="Text Box 30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2" name="Text Box 30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3" name="Text Box 30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4" name="Text Box 30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5" name="Text Box 30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6" name="Text Box 30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7" name="Text Box 30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8" name="Text Box 30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39" name="Text Box 30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0" name="Text Box 30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1" name="Text Box 30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2" name="Text Box 30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3" name="Text Box 30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4" name="Text Box 30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5" name="Text Box 30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6" name="Text Box 30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7" name="Text Box 30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8" name="Text Box 30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49" name="Text Box 30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0" name="Text Box 30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1" name="Text Box 30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2" name="Text Box 30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3" name="Text Box 30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4" name="Text Box 30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5" name="Text Box 30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6" name="Text Box 30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7" name="Text Box 30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8" name="Text Box 30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59" name="Text Box 30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0" name="Text Box 30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1" name="Text Box 30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2" name="Text Box 30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3" name="Text Box 30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4" name="Text Box 30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5" name="Text Box 30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6" name="Text Box 30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7" name="Text Box 30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8" name="Text Box 30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69" name="Text Box 30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0" name="Text Box 30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1" name="Text Box 30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2" name="Text Box 30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3" name="Text Box 30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4" name="Text Box 30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5" name="Text Box 30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6" name="Text Box 30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7" name="Text Box 31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8" name="Text Box 31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79" name="Text Box 31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0" name="Text Box 31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1" name="Text Box 31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2" name="Text Box 31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3" name="Text Box 31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4" name="Text Box 31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5" name="Text Box 31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6" name="Text Box 31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7" name="Text Box 31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8" name="Text Box 31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89" name="Text Box 31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0" name="Text Box 31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1" name="Text Box 31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2" name="Text Box 31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3" name="Text Box 31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4" name="Text Box 31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5" name="Text Box 31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6" name="Text Box 31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7" name="Text Box 31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8" name="Text Box 31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8999" name="Text Box 31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0" name="Text Box 31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1" name="Text Box 31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2" name="Text Box 31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3" name="Text Box 31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4" name="Text Box 31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5" name="Text Box 31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6" name="Text Box 31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7" name="Text Box 31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8" name="Text Box 31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09" name="Text Box 31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0" name="Text Box 31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1" name="Text Box 31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2" name="Text Box 31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3" name="Text Box 31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4" name="Text Box 31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5" name="Text Box 31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6" name="Text Box 31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7" name="Text Box 31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8" name="Text Box 31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19" name="Text Box 31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0" name="Text Box 31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1" name="Text Box 31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2" name="Text Box 31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3" name="Text Box 31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4" name="Text Box 31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5" name="Text Box 31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6" name="Text Box 31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7" name="Text Box 31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8" name="Text Box 31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29" name="Text Box 31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0" name="Text Box 31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1" name="Text Box 31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2" name="Text Box 31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3" name="Text Box 31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4" name="Text Box 31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5" name="Text Box 31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6" name="Text Box 31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7" name="Text Box 31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8" name="Text Box 31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39" name="Text Box 31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0" name="Text Box 31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1" name="Text Box 31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2" name="Text Box 31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3" name="Text Box 31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4" name="Text Box 31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5" name="Text Box 31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6" name="Text Box 31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7" name="Text Box 31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8" name="Text Box 31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49" name="Text Box 31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0" name="Text Box 31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1" name="Text Box 31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2" name="Text Box 31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3" name="Text Box 31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4" name="Text Box 31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5" name="Text Box 31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6" name="Text Box 31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7" name="Text Box 31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8" name="Text Box 31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59" name="Text Box 31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0" name="Text Box 31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1" name="Text Box 31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2" name="Text Box 31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3" name="Text Box 31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4" name="Text Box 31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5" name="Text Box 31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6" name="Text Box 31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7" name="Text Box 31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8" name="Text Box 31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69" name="Text Box 31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0" name="Text Box 31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1" name="Text Box 31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2" name="Text Box 31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3" name="Text Box 31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4" name="Text Box 31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5" name="Text Box 31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6" name="Text Box 31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7" name="Text Box 32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8" name="Text Box 32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79" name="Text Box 32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0" name="Text Box 32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1" name="Text Box 32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2" name="Text Box 32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3" name="Text Box 32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4" name="Text Box 32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5" name="Text Box 32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6" name="Text Box 32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7" name="Text Box 32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8" name="Text Box 32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89" name="Text Box 32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0" name="Text Box 32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1" name="Text Box 32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2" name="Text Box 32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3" name="Text Box 32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4" name="Text Box 32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5" name="Text Box 32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6" name="Text Box 32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7" name="Text Box 32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8" name="Text Box 32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099" name="Text Box 32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0" name="Text Box 32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1" name="Text Box 32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2" name="Text Box 32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3" name="Text Box 32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4" name="Text Box 32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5" name="Text Box 32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6" name="Text Box 32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7" name="Text Box 32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8" name="Text Box 32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09" name="Text Box 32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0" name="Text Box 32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1" name="Text Box 32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2" name="Text Box 32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3" name="Text Box 32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4" name="Text Box 32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5" name="Text Box 32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6" name="Text Box 32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7" name="Text Box 32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8" name="Text Box 32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19" name="Text Box 32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0" name="Text Box 32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1" name="Text Box 32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2" name="Text Box 32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3" name="Text Box 32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4" name="Text Box 32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5" name="Text Box 32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6" name="Text Box 32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7" name="Text Box 32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8" name="Text Box 32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29" name="Text Box 32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0" name="Text Box 32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1" name="Text Box 32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2" name="Text Box 32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3" name="Text Box 32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4" name="Text Box 32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5" name="Text Box 32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6" name="Text Box 32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7" name="Text Box 32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8" name="Text Box 32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39" name="Text Box 32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0" name="Text Box 32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1" name="Text Box 32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2" name="Text Box 32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3" name="Text Box 32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4" name="Text Box 32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5" name="Text Box 32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6" name="Text Box 32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7" name="Text Box 32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8" name="Text Box 32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49" name="Text Box 32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0" name="Text Box 32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1" name="Text Box 32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2" name="Text Box 32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3" name="Text Box 32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4" name="Text Box 32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5" name="Text Box 32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6" name="Text Box 32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7" name="Text Box 32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8" name="Text Box 32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59" name="Text Box 32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0" name="Text Box 32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1" name="Text Box 32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2" name="Text Box 32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3" name="Text Box 32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4" name="Text Box 32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5" name="Text Box 32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6" name="Text Box 32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7" name="Text Box 32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8" name="Text Box 32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69" name="Text Box 32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0" name="Text Box 32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1" name="Text Box 32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2" name="Text Box 32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3" name="Text Box 32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4" name="Text Box 32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5" name="Text Box 32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6" name="Text Box 32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7" name="Text Box 33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8" name="Text Box 33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79" name="Text Box 33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0" name="Text Box 33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1" name="Text Box 33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2" name="Text Box 33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3" name="Text Box 33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4" name="Text Box 33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5" name="Text Box 33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6" name="Text Box 33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7" name="Text Box 33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8" name="Text Box 33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89" name="Text Box 33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0" name="Text Box 33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1" name="Text Box 33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2" name="Text Box 33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3" name="Text Box 33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4" name="Text Box 33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5" name="Text Box 33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6" name="Text Box 33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7" name="Text Box 33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8" name="Text Box 33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199" name="Text Box 33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0" name="Text Box 33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1" name="Text Box 33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2" name="Text Box 33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3" name="Text Box 33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4" name="Text Box 33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5" name="Text Box 33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6" name="Text Box 33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7" name="Text Box 33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8" name="Text Box 33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09" name="Text Box 33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0" name="Text Box 33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1" name="Text Box 33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2" name="Text Box 33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3" name="Text Box 33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4" name="Text Box 33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5" name="Text Box 33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6" name="Text Box 33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7" name="Text Box 33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8" name="Text Box 33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19" name="Text Box 33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0" name="Text Box 33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1" name="Text Box 33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2" name="Text Box 33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3" name="Text Box 33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4" name="Text Box 33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5" name="Text Box 33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6" name="Text Box 33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7" name="Text Box 33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8" name="Text Box 33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29" name="Text Box 33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0" name="Text Box 33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1" name="Text Box 33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2" name="Text Box 33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3" name="Text Box 33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4" name="Text Box 33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5" name="Text Box 33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6" name="Text Box 33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7" name="Text Box 33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8" name="Text Box 33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39" name="Text Box 33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0" name="Text Box 33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1" name="Text Box 33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2" name="Text Box 33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3" name="Text Box 33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4" name="Text Box 33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5" name="Text Box 33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6" name="Text Box 33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7" name="Text Box 33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8" name="Text Box 33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49" name="Text Box 33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0" name="Text Box 33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1" name="Text Box 33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2" name="Text Box 33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3" name="Text Box 33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4" name="Text Box 33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5" name="Text Box 33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6" name="Text Box 33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7" name="Text Box 33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8" name="Text Box 33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59" name="Text Box 33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0" name="Text Box 33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1" name="Text Box 33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2" name="Text Box 33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3" name="Text Box 33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4" name="Text Box 33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5" name="Text Box 33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6" name="Text Box 33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7" name="Text Box 33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8" name="Text Box 33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69" name="Text Box 33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0" name="Text Box 33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1" name="Text Box 33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2" name="Text Box 33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3" name="Text Box 33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4" name="Text Box 33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5" name="Text Box 33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6" name="Text Box 33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7" name="Text Box 34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8" name="Text Box 34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79" name="Text Box 34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0" name="Text Box 34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1" name="Text Box 34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2" name="Text Box 34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3" name="Text Box 34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4" name="Text Box 34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5" name="Text Box 34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6" name="Text Box 34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7" name="Text Box 34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8" name="Text Box 34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89" name="Text Box 34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0" name="Text Box 34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1" name="Text Box 34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2" name="Text Box 34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3" name="Text Box 34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4" name="Text Box 34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5" name="Text Box 34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6" name="Text Box 34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7" name="Text Box 34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8" name="Text Box 34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299" name="Text Box 34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0" name="Text Box 34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1" name="Text Box 34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2" name="Text Box 34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3" name="Text Box 34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4" name="Text Box 34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5" name="Text Box 34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6" name="Text Box 34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7" name="Text Box 34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8" name="Text Box 34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09" name="Text Box 34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0" name="Text Box 34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1" name="Text Box 34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2" name="Text Box 34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3" name="Text Box 34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4" name="Text Box 34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5" name="Text Box 34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6" name="Text Box 34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7" name="Text Box 34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8" name="Text Box 34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19" name="Text Box 34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0" name="Text Box 34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1" name="Text Box 34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2" name="Text Box 34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3" name="Text Box 34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4" name="Text Box 34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5" name="Text Box 34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6" name="Text Box 34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7" name="Text Box 34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8" name="Text Box 34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29" name="Text Box 34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0" name="Text Box 34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1" name="Text Box 34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2" name="Text Box 34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3" name="Text Box 34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4" name="Text Box 34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5" name="Text Box 34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6" name="Text Box 34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7" name="Text Box 34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8" name="Text Box 34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39" name="Text Box 34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0" name="Text Box 34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1" name="Text Box 34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2" name="Text Box 34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3" name="Text Box 34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4" name="Text Box 34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5" name="Text Box 34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6" name="Text Box 34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7" name="Text Box 34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8" name="Text Box 34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49" name="Text Box 34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0" name="Text Box 34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1" name="Text Box 34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2" name="Text Box 34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3" name="Text Box 34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4" name="Text Box 34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5" name="Text Box 34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6" name="Text Box 34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7" name="Text Box 34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8" name="Text Box 34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59" name="Text Box 34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0" name="Text Box 34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1" name="Text Box 34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2" name="Text Box 34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3" name="Text Box 34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4" name="Text Box 34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5" name="Text Box 34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6" name="Text Box 34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7" name="Text Box 34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8" name="Text Box 34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69" name="Text Box 34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0" name="Text Box 34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1" name="Text Box 34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2" name="Text Box 34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3" name="Text Box 34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4" name="Text Box 34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5" name="Text Box 34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6" name="Text Box 34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7" name="Text Box 35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8" name="Text Box 35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79" name="Text Box 35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0" name="Text Box 35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1" name="Text Box 35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2" name="Text Box 35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3" name="Text Box 35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4" name="Text Box 35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5" name="Text Box 35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6" name="Text Box 35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7" name="Text Box 35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8" name="Text Box 35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89" name="Text Box 35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0" name="Text Box 35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1" name="Text Box 35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2" name="Text Box 35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3" name="Text Box 35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4" name="Text Box 35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5" name="Text Box 35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6" name="Text Box 35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7" name="Text Box 35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8" name="Text Box 35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399" name="Text Box 35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0" name="Text Box 35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1" name="Text Box 35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2" name="Text Box 35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3" name="Text Box 35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4" name="Text Box 35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5" name="Text Box 35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6" name="Text Box 35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7" name="Text Box 35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8" name="Text Box 35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09" name="Text Box 35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0" name="Text Box 35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1" name="Text Box 35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2" name="Text Box 35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3" name="Text Box 35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4" name="Text Box 35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5" name="Text Box 35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6" name="Text Box 35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7" name="Text Box 35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8" name="Text Box 35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19" name="Text Box 35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0" name="Text Box 35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1" name="Text Box 35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2" name="Text Box 35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3" name="Text Box 35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4" name="Text Box 35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5" name="Text Box 35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6" name="Text Box 35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7" name="Text Box 35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8" name="Text Box 35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29" name="Text Box 35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0" name="Text Box 35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1" name="Text Box 35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2" name="Text Box 35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3" name="Text Box 35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4" name="Text Box 35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5" name="Text Box 35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6" name="Text Box 35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7" name="Text Box 35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8" name="Text Box 35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39" name="Text Box 35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0" name="Text Box 35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1" name="Text Box 35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2" name="Text Box 35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3" name="Text Box 35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4" name="Text Box 35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5" name="Text Box 35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6" name="Text Box 35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7" name="Text Box 35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8" name="Text Box 35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49" name="Text Box 35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0" name="Text Box 35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1" name="Text Box 35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2" name="Text Box 35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3" name="Text Box 35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4" name="Text Box 35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5" name="Text Box 35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6" name="Text Box 35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7" name="Text Box 35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8" name="Text Box 35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59" name="Text Box 35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0" name="Text Box 35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1" name="Text Box 35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2" name="Text Box 35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3" name="Text Box 35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4" name="Text Box 35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5" name="Text Box 35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6" name="Text Box 35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7" name="Text Box 35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8" name="Text Box 35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69" name="Text Box 35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0" name="Text Box 35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1" name="Text Box 35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2" name="Text Box 35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3" name="Text Box 35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4" name="Text Box 35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5" name="Text Box 35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6" name="Text Box 35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7" name="Text Box 36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8" name="Text Box 36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79" name="Text Box 36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0" name="Text Box 36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1" name="Text Box 36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2" name="Text Box 36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3" name="Text Box 36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4" name="Text Box 36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5" name="Text Box 36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6" name="Text Box 36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7" name="Text Box 36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8" name="Text Box 36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89" name="Text Box 36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0" name="Text Box 36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1" name="Text Box 36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2" name="Text Box 36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3" name="Text Box 36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4" name="Text Box 36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5" name="Text Box 36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6" name="Text Box 36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7" name="Text Box 36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8" name="Text Box 36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499" name="Text Box 36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0" name="Text Box 36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1" name="Text Box 36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2" name="Text Box 36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3" name="Text Box 36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4" name="Text Box 36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5" name="Text Box 36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6" name="Text Box 36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7" name="Text Box 36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8" name="Text Box 36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09" name="Text Box 36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0" name="Text Box 36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1" name="Text Box 36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2" name="Text Box 36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3" name="Text Box 36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4" name="Text Box 36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5" name="Text Box 36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6" name="Text Box 36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7" name="Text Box 36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8" name="Text Box 36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19" name="Text Box 36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0" name="Text Box 36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1" name="Text Box 36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2" name="Text Box 36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3" name="Text Box 36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4" name="Text Box 36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5" name="Text Box 36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6" name="Text Box 36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7" name="Text Box 36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8" name="Text Box 36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29" name="Text Box 36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0" name="Text Box 36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1" name="Text Box 36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2" name="Text Box 36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3" name="Text Box 36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4" name="Text Box 36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5" name="Text Box 36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6" name="Text Box 36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7" name="Text Box 36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8" name="Text Box 36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39" name="Text Box 36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0" name="Text Box 36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1" name="Text Box 36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2" name="Text Box 36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3" name="Text Box 36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4" name="Text Box 36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5" name="Text Box 36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6" name="Text Box 36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7" name="Text Box 36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8" name="Text Box 36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49" name="Text Box 36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0" name="Text Box 36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1" name="Text Box 36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2" name="Text Box 36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3" name="Text Box 36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4" name="Text Box 36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5" name="Text Box 36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6" name="Text Box 36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7" name="Text Box 36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8" name="Text Box 36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59" name="Text Box 36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0" name="Text Box 36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1" name="Text Box 36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2" name="Text Box 36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3" name="Text Box 36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4" name="Text Box 36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5" name="Text Box 36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6" name="Text Box 36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7" name="Text Box 36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8" name="Text Box 36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69" name="Text Box 36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0" name="Text Box 36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1" name="Text Box 36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2" name="Text Box 36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3" name="Text Box 36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4" name="Text Box 36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5" name="Text Box 36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6" name="Text Box 36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7" name="Text Box 37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8" name="Text Box 37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79" name="Text Box 37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0" name="Text Box 37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1" name="Text Box 37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2" name="Text Box 37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3" name="Text Box 37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4" name="Text Box 37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5" name="Text Box 37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6" name="Text Box 37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7" name="Text Box 37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8" name="Text Box 37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89" name="Text Box 37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0" name="Text Box 37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1" name="Text Box 37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2" name="Text Box 37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3" name="Text Box 37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4" name="Text Box 37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5" name="Text Box 37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6" name="Text Box 37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7" name="Text Box 37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8" name="Text Box 37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599" name="Text Box 37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0" name="Text Box 37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1" name="Text Box 37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2" name="Text Box 37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3" name="Text Box 37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4" name="Text Box 37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5" name="Text Box 37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6" name="Text Box 37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7" name="Text Box 37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8" name="Text Box 37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09" name="Text Box 37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0" name="Text Box 37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1" name="Text Box 37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2" name="Text Box 37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3" name="Text Box 37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4" name="Text Box 37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5" name="Text Box 37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6" name="Text Box 37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7" name="Text Box 37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8" name="Text Box 37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19" name="Text Box 37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0" name="Text Box 37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1" name="Text Box 37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2" name="Text Box 37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3" name="Text Box 37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4" name="Text Box 37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5" name="Text Box 37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6" name="Text Box 37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7" name="Text Box 37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8" name="Text Box 37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29" name="Text Box 37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0" name="Text Box 37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1" name="Text Box 37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2" name="Text Box 37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3" name="Text Box 37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4" name="Text Box 37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5" name="Text Box 37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6" name="Text Box 37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7" name="Text Box 37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8" name="Text Box 37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39" name="Text Box 37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0" name="Text Box 37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1" name="Text Box 37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2" name="Text Box 37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3" name="Text Box 37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4" name="Text Box 37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5" name="Text Box 37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6" name="Text Box 37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7" name="Text Box 37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8" name="Text Box 37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49" name="Text Box 37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0" name="Text Box 37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1" name="Text Box 37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2" name="Text Box 37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3" name="Text Box 37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4" name="Text Box 37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5" name="Text Box 37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6" name="Text Box 37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7" name="Text Box 37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8" name="Text Box 37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59" name="Text Box 37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0" name="Text Box 37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1" name="Text Box 37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2" name="Text Box 37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3" name="Text Box 37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4" name="Text Box 37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5" name="Text Box 37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6" name="Text Box 37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7" name="Text Box 37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8" name="Text Box 37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69" name="Text Box 37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0" name="Text Box 37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1" name="Text Box 37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2" name="Text Box 37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3" name="Text Box 37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4" name="Text Box 37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5" name="Text Box 37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6" name="Text Box 37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7" name="Text Box 38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8" name="Text Box 38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79" name="Text Box 38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0" name="Text Box 38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1" name="Text Box 38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2" name="Text Box 38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3" name="Text Box 38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4" name="Text Box 38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5" name="Text Box 38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6" name="Text Box 38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7" name="Text Box 38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8" name="Text Box 38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89" name="Text Box 38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0" name="Text Box 38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1" name="Text Box 38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2" name="Text Box 38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3" name="Text Box 38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4" name="Text Box 38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5" name="Text Box 38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6" name="Text Box 38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7" name="Text Box 38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8" name="Text Box 38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699" name="Text Box 38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0" name="Text Box 38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1" name="Text Box 38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2" name="Text Box 38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3" name="Text Box 38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4" name="Text Box 38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5" name="Text Box 38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6" name="Text Box 38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7" name="Text Box 38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8" name="Text Box 38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09" name="Text Box 38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0" name="Text Box 38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1" name="Text Box 38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2" name="Text Box 38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3" name="Text Box 38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4" name="Text Box 38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5" name="Text Box 38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6" name="Text Box 38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7" name="Text Box 38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8" name="Text Box 38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19" name="Text Box 38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0" name="Text Box 38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1" name="Text Box 38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2" name="Text Box 38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3" name="Text Box 38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4" name="Text Box 38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5" name="Text Box 38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6" name="Text Box 38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7" name="Text Box 38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8" name="Text Box 38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29" name="Text Box 38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0" name="Text Box 38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1" name="Text Box 38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2" name="Text Box 38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3" name="Text Box 38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4" name="Text Box 38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5" name="Text Box 38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6" name="Text Box 38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7" name="Text Box 38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8" name="Text Box 38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39" name="Text Box 38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0" name="Text Box 38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1" name="Text Box 38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2" name="Text Box 38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3" name="Text Box 38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4" name="Text Box 38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5" name="Text Box 38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6" name="Text Box 38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7" name="Text Box 38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8" name="Text Box 38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49" name="Text Box 38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0" name="Text Box 38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1" name="Text Box 38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2" name="Text Box 38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3" name="Text Box 38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4" name="Text Box 38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5" name="Text Box 38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6" name="Text Box 38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7" name="Text Box 38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8" name="Text Box 38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59" name="Text Box 38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0" name="Text Box 38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1" name="Text Box 38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2" name="Text Box 38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3" name="Text Box 38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4" name="Text Box 38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5" name="Text Box 38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6" name="Text Box 38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7" name="Text Box 38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8" name="Text Box 38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69" name="Text Box 38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0" name="Text Box 38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1" name="Text Box 38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2" name="Text Box 38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3" name="Text Box 38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4" name="Text Box 38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5" name="Text Box 38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6" name="Text Box 38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7" name="Text Box 39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8" name="Text Box 39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79" name="Text Box 39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0" name="Text Box 39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1" name="Text Box 39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2" name="Text Box 39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3" name="Text Box 39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4" name="Text Box 39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5" name="Text Box 39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6" name="Text Box 39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7" name="Text Box 39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8" name="Text Box 39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89" name="Text Box 39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0" name="Text Box 39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1" name="Text Box 39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2" name="Text Box 39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3" name="Text Box 39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4" name="Text Box 39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5" name="Text Box 39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6" name="Text Box 39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7" name="Text Box 39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8" name="Text Box 39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799" name="Text Box 39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0" name="Text Box 39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1" name="Text Box 39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2" name="Text Box 39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3" name="Text Box 39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4" name="Text Box 39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5" name="Text Box 39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6" name="Text Box 39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7" name="Text Box 39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8" name="Text Box 39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09" name="Text Box 39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0" name="Text Box 39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1" name="Text Box 39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2" name="Text Box 39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3" name="Text Box 39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4" name="Text Box 39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5" name="Text Box 39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6" name="Text Box 39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7" name="Text Box 39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8" name="Text Box 39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19" name="Text Box 39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0" name="Text Box 39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1" name="Text Box 39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2" name="Text Box 39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3" name="Text Box 39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4" name="Text Box 39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5" name="Text Box 39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6" name="Text Box 39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7" name="Text Box 39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8" name="Text Box 39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29" name="Text Box 39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0" name="Text Box 39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1" name="Text Box 39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2" name="Text Box 39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3" name="Text Box 39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4" name="Text Box 39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5" name="Text Box 39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6" name="Text Box 39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7" name="Text Box 39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8" name="Text Box 39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39" name="Text Box 39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0" name="Text Box 39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1" name="Text Box 39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2" name="Text Box 39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3" name="Text Box 39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4" name="Text Box 39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5" name="Text Box 39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6" name="Text Box 39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7" name="Text Box 39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8" name="Text Box 39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49" name="Text Box 39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0" name="Text Box 39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1" name="Text Box 39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2" name="Text Box 39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3" name="Text Box 39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4" name="Text Box 39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5" name="Text Box 39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6" name="Text Box 39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7" name="Text Box 39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8" name="Text Box 39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59" name="Text Box 39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0" name="Text Box 39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1" name="Text Box 39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2" name="Text Box 39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3" name="Text Box 39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4" name="Text Box 39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5" name="Text Box 39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6" name="Text Box 39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7" name="Text Box 39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8" name="Text Box 39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69" name="Text Box 39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0" name="Text Box 39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1" name="Text Box 39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2" name="Text Box 39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3" name="Text Box 39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4" name="Text Box 39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5" name="Text Box 39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6" name="Text Box 39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7" name="Text Box 40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8" name="Text Box 40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79" name="Text Box 40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0" name="Text Box 40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1" name="Text Box 40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2" name="Text Box 40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3" name="Text Box 40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4" name="Text Box 40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5" name="Text Box 40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6" name="Text Box 40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7" name="Text Box 40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8" name="Text Box 40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89" name="Text Box 40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0" name="Text Box 40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1" name="Text Box 40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2" name="Text Box 40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3" name="Text Box 40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4" name="Text Box 40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5" name="Text Box 40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6" name="Text Box 40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7" name="Text Box 40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8" name="Text Box 40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899" name="Text Box 40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0" name="Text Box 40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1" name="Text Box 40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2" name="Text Box 40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3" name="Text Box 40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4" name="Text Box 40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5" name="Text Box 40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6" name="Text Box 40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7" name="Text Box 40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8" name="Text Box 40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09" name="Text Box 40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0" name="Text Box 40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1" name="Text Box 40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2" name="Text Box 40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3" name="Text Box 40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4" name="Text Box 40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5" name="Text Box 40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6" name="Text Box 40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7" name="Text Box 40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8" name="Text Box 40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19" name="Text Box 40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0" name="Text Box 40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1" name="Text Box 40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2" name="Text Box 40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3" name="Text Box 40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4" name="Text Box 40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5" name="Text Box 40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6" name="Text Box 40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7" name="Text Box 40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8" name="Text Box 40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29" name="Text Box 40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0" name="Text Box 40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1" name="Text Box 40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2" name="Text Box 40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3" name="Text Box 40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4" name="Text Box 40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5" name="Text Box 40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6" name="Text Box 40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7" name="Text Box 40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8" name="Text Box 40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39" name="Text Box 40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0" name="Text Box 40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1" name="Text Box 40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2" name="Text Box 40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3" name="Text Box 40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4" name="Text Box 40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5" name="Text Box 40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6" name="Text Box 40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7" name="Text Box 40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8" name="Text Box 40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49" name="Text Box 40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0" name="Text Box 40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1" name="Text Box 40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2" name="Text Box 40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3" name="Text Box 40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4" name="Text Box 40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5" name="Text Box 40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6" name="Text Box 40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7" name="Text Box 40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8" name="Text Box 40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59" name="Text Box 40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0" name="Text Box 40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1" name="Text Box 40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2" name="Text Box 40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3" name="Text Box 40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4" name="Text Box 40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5" name="Text Box 40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6" name="Text Box 40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7" name="Text Box 40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8" name="Text Box 40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69" name="Text Box 40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0" name="Text Box 40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1" name="Text Box 40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2" name="Text Box 40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3" name="Text Box 40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4" name="Text Box 40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5" name="Text Box 40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6" name="Text Box 40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7" name="Text Box 41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8" name="Text Box 41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79" name="Text Box 41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0" name="Text Box 41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1" name="Text Box 41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2" name="Text Box 41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3" name="Text Box 41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4" name="Text Box 41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5" name="Text Box 41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6" name="Text Box 41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7" name="Text Box 41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8" name="Text Box 41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89" name="Text Box 41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0" name="Text Box 41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1" name="Text Box 41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2" name="Text Box 41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3" name="Text Box 41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4" name="Text Box 41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5" name="Text Box 41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6" name="Text Box 41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7" name="Text Box 41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8" name="Text Box 41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9999" name="Text Box 41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0" name="Text Box 41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1" name="Text Box 41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2" name="Text Box 41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3" name="Text Box 41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4" name="Text Box 41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5" name="Text Box 41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6" name="Text Box 41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7" name="Text Box 41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8" name="Text Box 41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09" name="Text Box 41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0" name="Text Box 41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1" name="Text Box 41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2" name="Text Box 41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3" name="Text Box 41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4" name="Text Box 41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5" name="Text Box 41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6" name="Text Box 41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7" name="Text Box 41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8" name="Text Box 41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19" name="Text Box 41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0" name="Text Box 41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1" name="Text Box 41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2" name="Text Box 41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3" name="Text Box 41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4" name="Text Box 41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5" name="Text Box 41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6" name="Text Box 41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7" name="Text Box 41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8" name="Text Box 41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29" name="Text Box 41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0" name="Text Box 41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1" name="Text Box 41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2" name="Text Box 41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3" name="Text Box 41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4" name="Text Box 41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5" name="Text Box 41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6" name="Text Box 41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7" name="Text Box 41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8" name="Text Box 41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39" name="Text Box 41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0" name="Text Box 41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1" name="Text Box 41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2" name="Text Box 41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3" name="Text Box 41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4" name="Text Box 41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5" name="Text Box 41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6" name="Text Box 41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7" name="Text Box 41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8" name="Text Box 41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49" name="Text Box 41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0" name="Text Box 41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1" name="Text Box 41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2" name="Text Box 41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3" name="Text Box 41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4" name="Text Box 41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5" name="Text Box 41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6" name="Text Box 41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7" name="Text Box 41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8" name="Text Box 41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59" name="Text Box 41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0" name="Text Box 41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1" name="Text Box 41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2" name="Text Box 41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3" name="Text Box 41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4" name="Text Box 41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5" name="Text Box 41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6" name="Text Box 41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7" name="Text Box 41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8" name="Text Box 41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69" name="Text Box 41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0" name="Text Box 41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1" name="Text Box 41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2" name="Text Box 41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3" name="Text Box 41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4" name="Text Box 41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5" name="Text Box 41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6" name="Text Box 41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7" name="Text Box 42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8" name="Text Box 42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79" name="Text Box 42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0" name="Text Box 42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1" name="Text Box 42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2" name="Text Box 42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3" name="Text Box 42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4" name="Text Box 42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5" name="Text Box 42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6" name="Text Box 42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7" name="Text Box 42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8" name="Text Box 42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89" name="Text Box 42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0" name="Text Box 42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1" name="Text Box 42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2" name="Text Box 42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3" name="Text Box 42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4" name="Text Box 42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5" name="Text Box 42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6" name="Text Box 42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7" name="Text Box 42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8" name="Text Box 42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099" name="Text Box 42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0" name="Text Box 42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1" name="Text Box 42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2" name="Text Box 42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3" name="Text Box 42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4" name="Text Box 42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5" name="Text Box 42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6" name="Text Box 42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7" name="Text Box 42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8" name="Text Box 42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09" name="Text Box 42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0" name="Text Box 42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1" name="Text Box 42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2" name="Text Box 42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3" name="Text Box 42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4" name="Text Box 42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5" name="Text Box 42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6" name="Text Box 42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7" name="Text Box 42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8" name="Text Box 42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19" name="Text Box 42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0" name="Text Box 42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1" name="Text Box 42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2" name="Text Box 42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3" name="Text Box 42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4" name="Text Box 42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5" name="Text Box 42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6" name="Text Box 42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7" name="Text Box 42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8" name="Text Box 42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29" name="Text Box 42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0" name="Text Box 42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1" name="Text Box 42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2" name="Text Box 42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3" name="Text Box 42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4" name="Text Box 42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5" name="Text Box 42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6" name="Text Box 42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7" name="Text Box 42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8" name="Text Box 42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39" name="Text Box 42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0" name="Text Box 42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1" name="Text Box 42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2" name="Text Box 42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3" name="Text Box 42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4" name="Text Box 42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5" name="Text Box 42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6" name="Text Box 42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7" name="Text Box 42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8" name="Text Box 42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49" name="Text Box 42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0" name="Text Box 42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1" name="Text Box 42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2" name="Text Box 42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3" name="Text Box 42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4" name="Text Box 42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5" name="Text Box 42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6" name="Text Box 42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7" name="Text Box 42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8" name="Text Box 42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59" name="Text Box 42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0" name="Text Box 42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1" name="Text Box 42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2" name="Text Box 42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3" name="Text Box 42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4" name="Text Box 42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5" name="Text Box 42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6" name="Text Box 42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7" name="Text Box 42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8" name="Text Box 42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69" name="Text Box 42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0" name="Text Box 42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1" name="Text Box 42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2" name="Text Box 42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3" name="Text Box 42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4" name="Text Box 42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5" name="Text Box 42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6" name="Text Box 42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7" name="Text Box 43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8" name="Text Box 43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79" name="Text Box 43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0" name="Text Box 43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1" name="Text Box 43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2" name="Text Box 43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3" name="Text Box 43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4" name="Text Box 43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5" name="Text Box 43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6" name="Text Box 43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7" name="Text Box 43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8" name="Text Box 43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89" name="Text Box 43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0" name="Text Box 43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1" name="Text Box 43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2" name="Text Box 43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3" name="Text Box 43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4" name="Text Box 43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5" name="Text Box 43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6" name="Text Box 43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7" name="Text Box 43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8" name="Text Box 43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199" name="Text Box 43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0" name="Text Box 43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1" name="Text Box 43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2" name="Text Box 43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3" name="Text Box 43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4" name="Text Box 43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5" name="Text Box 43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6" name="Text Box 43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7" name="Text Box 43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8" name="Text Box 43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09" name="Text Box 43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0" name="Text Box 43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1" name="Text Box 43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2" name="Text Box 43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3" name="Text Box 43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4" name="Text Box 43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5" name="Text Box 43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6" name="Text Box 43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7" name="Text Box 43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8" name="Text Box 43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19" name="Text Box 43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0" name="Text Box 43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1" name="Text Box 43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2" name="Text Box 43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3" name="Text Box 43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4" name="Text Box 43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5" name="Text Box 43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6" name="Text Box 43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7" name="Text Box 43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8" name="Text Box 43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29" name="Text Box 43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0" name="Text Box 43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1" name="Text Box 43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2" name="Text Box 43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3" name="Text Box 43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4" name="Text Box 43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5" name="Text Box 43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6" name="Text Box 43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7" name="Text Box 43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8" name="Text Box 43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39" name="Text Box 43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0" name="Text Box 43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1" name="Text Box 43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2" name="Text Box 43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3" name="Text Box 43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4" name="Text Box 43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5" name="Text Box 43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6" name="Text Box 43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7" name="Text Box 43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8" name="Text Box 43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49" name="Text Box 43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0" name="Text Box 43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1" name="Text Box 43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2" name="Text Box 43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3" name="Text Box 43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4" name="Text Box 43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5" name="Text Box 43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6" name="Text Box 43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7" name="Text Box 43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8" name="Text Box 43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59" name="Text Box 43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0" name="Text Box 43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1" name="Text Box 43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2" name="Text Box 43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3" name="Text Box 43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4" name="Text Box 43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5" name="Text Box 43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6" name="Text Box 43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7" name="Text Box 43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8" name="Text Box 43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69" name="Text Box 43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0" name="Text Box 43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1" name="Text Box 43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2" name="Text Box 43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3" name="Text Box 43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4" name="Text Box 43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5" name="Text Box 43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6" name="Text Box 43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7" name="Text Box 44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8" name="Text Box 44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79" name="Text Box 44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0" name="Text Box 44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1" name="Text Box 44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2" name="Text Box 44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3" name="Text Box 44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4" name="Text Box 44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5" name="Text Box 44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6" name="Text Box 44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7" name="Text Box 44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8" name="Text Box 44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89" name="Text Box 44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0" name="Text Box 44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1" name="Text Box 44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2" name="Text Box 44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3" name="Text Box 44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4" name="Text Box 44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5" name="Text Box 44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6" name="Text Box 44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7" name="Text Box 44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8" name="Text Box 44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299" name="Text Box 44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0" name="Text Box 44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1" name="Text Box 44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2" name="Text Box 44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3" name="Text Box 44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4" name="Text Box 44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5" name="Text Box 44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6" name="Text Box 44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7" name="Text Box 44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8" name="Text Box 44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09" name="Text Box 44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0" name="Text Box 44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1" name="Text Box 44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2" name="Text Box 44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3" name="Text Box 44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4" name="Text Box 44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5" name="Text Box 44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6" name="Text Box 44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7" name="Text Box 44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8" name="Text Box 44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19" name="Text Box 44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0" name="Text Box 44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1" name="Text Box 44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2" name="Text Box 44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3" name="Text Box 44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4" name="Text Box 44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5" name="Text Box 44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6" name="Text Box 44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7" name="Text Box 44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8" name="Text Box 44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29" name="Text Box 44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0" name="Text Box 44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1" name="Text Box 44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2" name="Text Box 44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3" name="Text Box 44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4" name="Text Box 44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5" name="Text Box 44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6" name="Text Box 44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7" name="Text Box 44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8" name="Text Box 44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39" name="Text Box 44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0" name="Text Box 44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1" name="Text Box 44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2" name="Text Box 44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3" name="Text Box 44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4" name="Text Box 44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5" name="Text Box 44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6" name="Text Box 44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7" name="Text Box 44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8" name="Text Box 44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49" name="Text Box 44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0" name="Text Box 44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1" name="Text Box 44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2" name="Text Box 44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3" name="Text Box 44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4" name="Text Box 44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5" name="Text Box 44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6" name="Text Box 44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7" name="Text Box 44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8" name="Text Box 44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59" name="Text Box 44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0" name="Text Box 44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1" name="Text Box 44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2" name="Text Box 44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3" name="Text Box 44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4" name="Text Box 44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5" name="Text Box 44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6" name="Text Box 44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7" name="Text Box 44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8" name="Text Box 44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69" name="Text Box 44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0" name="Text Box 44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1" name="Text Box 44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2" name="Text Box 44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3" name="Text Box 44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4" name="Text Box 44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5" name="Text Box 44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6" name="Text Box 44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7" name="Text Box 45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8" name="Text Box 45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79" name="Text Box 45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0" name="Text Box 45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1" name="Text Box 45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2" name="Text Box 45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3" name="Text Box 45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4" name="Text Box 45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5" name="Text Box 45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6" name="Text Box 45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7" name="Text Box 45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8" name="Text Box 45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89" name="Text Box 45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0" name="Text Box 45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1" name="Text Box 45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2" name="Text Box 45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3" name="Text Box 45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4" name="Text Box 45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5" name="Text Box 45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6" name="Text Box 45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7" name="Text Box 45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8" name="Text Box 45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399" name="Text Box 45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0" name="Text Box 45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1" name="Text Box 45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2" name="Text Box 45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3" name="Text Box 45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4" name="Text Box 45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5" name="Text Box 45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6" name="Text Box 45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7" name="Text Box 45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8" name="Text Box 45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09" name="Text Box 45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0" name="Text Box 45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1" name="Text Box 45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2" name="Text Box 45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3" name="Text Box 45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4" name="Text Box 45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5" name="Text Box 45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6" name="Text Box 45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7" name="Text Box 45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8" name="Text Box 45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19" name="Text Box 45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0" name="Text Box 45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1" name="Text Box 45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2" name="Text Box 45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3" name="Text Box 45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4" name="Text Box 45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5" name="Text Box 45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6" name="Text Box 45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7" name="Text Box 45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8" name="Text Box 45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29" name="Text Box 45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0" name="Text Box 45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1" name="Text Box 45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2" name="Text Box 45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3" name="Text Box 45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4" name="Text Box 45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5" name="Text Box 45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6" name="Text Box 45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7" name="Text Box 45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8" name="Text Box 45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39" name="Text Box 45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0" name="Text Box 45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1" name="Text Box 45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2" name="Text Box 45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3" name="Text Box 45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4" name="Text Box 45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5" name="Text Box 45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6" name="Text Box 45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7" name="Text Box 45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8" name="Text Box 45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49" name="Text Box 45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0" name="Text Box 45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1" name="Text Box 45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2" name="Text Box 45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3" name="Text Box 45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4" name="Text Box 45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5" name="Text Box 45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6" name="Text Box 45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7" name="Text Box 45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8" name="Text Box 45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59" name="Text Box 45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0" name="Text Box 45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1" name="Text Box 45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2" name="Text Box 45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3" name="Text Box 45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4" name="Text Box 45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5" name="Text Box 45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6" name="Text Box 45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7" name="Text Box 45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8" name="Text Box 45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69" name="Text Box 45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0" name="Text Box 45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1" name="Text Box 45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2" name="Text Box 45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3" name="Text Box 45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4" name="Text Box 45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5" name="Text Box 45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6" name="Text Box 45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7" name="Text Box 46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8" name="Text Box 46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79" name="Text Box 46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0" name="Text Box 46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1" name="Text Box 46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2" name="Text Box 46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3" name="Text Box 46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4" name="Text Box 46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5" name="Text Box 46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6" name="Text Box 46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7" name="Text Box 46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8" name="Text Box 46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89" name="Text Box 46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0" name="Text Box 46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1" name="Text Box 46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2" name="Text Box 46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3" name="Text Box 46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4" name="Text Box 46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5" name="Text Box 46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6" name="Text Box 46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7" name="Text Box 46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8" name="Text Box 46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499" name="Text Box 46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0" name="Text Box 46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1" name="Text Box 46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2" name="Text Box 46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3" name="Text Box 46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4" name="Text Box 46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5" name="Text Box 46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6" name="Text Box 46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7" name="Text Box 46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8" name="Text Box 46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09" name="Text Box 46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0" name="Text Box 46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1" name="Text Box 46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2" name="Text Box 46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3" name="Text Box 46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4" name="Text Box 46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5" name="Text Box 46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6" name="Text Box 46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7" name="Text Box 46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8" name="Text Box 46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19" name="Text Box 46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0" name="Text Box 46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1" name="Text Box 46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2" name="Text Box 46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3" name="Text Box 46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4" name="Text Box 46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5" name="Text Box 46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6" name="Text Box 46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7" name="Text Box 46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8" name="Text Box 46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29" name="Text Box 46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0" name="Text Box 46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1" name="Text Box 46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2" name="Text Box 46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3" name="Text Box 46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4" name="Text Box 46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5" name="Text Box 46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6" name="Text Box 46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7" name="Text Box 46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8" name="Text Box 46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39" name="Text Box 46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0" name="Text Box 46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1" name="Text Box 46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2" name="Text Box 46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3" name="Text Box 46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4" name="Text Box 46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5" name="Text Box 46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6" name="Text Box 46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7" name="Text Box 46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8" name="Text Box 46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49" name="Text Box 46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0" name="Text Box 46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1" name="Text Box 46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2" name="Text Box 46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3" name="Text Box 46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4" name="Text Box 46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5" name="Text Box 46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6" name="Text Box 46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7" name="Text Box 46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8" name="Text Box 46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59" name="Text Box 46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0" name="Text Box 46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1" name="Text Box 46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2" name="Text Box 46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3" name="Text Box 46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4" name="Text Box 46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5" name="Text Box 46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6" name="Text Box 46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7" name="Text Box 46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8" name="Text Box 46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69" name="Text Box 46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0" name="Text Box 46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1" name="Text Box 46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2" name="Text Box 46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3" name="Text Box 46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4" name="Text Box 46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5" name="Text Box 46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6" name="Text Box 46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7" name="Text Box 47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8" name="Text Box 47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79" name="Text Box 47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0" name="Text Box 47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1" name="Text Box 47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2" name="Text Box 47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3" name="Text Box 47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4" name="Text Box 47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5" name="Text Box 47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6" name="Text Box 47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7" name="Text Box 47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8" name="Text Box 47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89" name="Text Box 47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0" name="Text Box 47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1" name="Text Box 47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2" name="Text Box 47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3" name="Text Box 47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4" name="Text Box 47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5" name="Text Box 47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6" name="Text Box 47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7" name="Text Box 47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8" name="Text Box 47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599" name="Text Box 47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0" name="Text Box 47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1" name="Text Box 47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2" name="Text Box 47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3" name="Text Box 47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4" name="Text Box 47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5" name="Text Box 47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6" name="Text Box 47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7" name="Text Box 47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8" name="Text Box 47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09" name="Text Box 47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0" name="Text Box 47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1" name="Text Box 47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2" name="Text Box 47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3" name="Text Box 47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4" name="Text Box 47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5" name="Text Box 47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6" name="Text Box 47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7" name="Text Box 47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8" name="Text Box 47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19" name="Text Box 47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0" name="Text Box 47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1" name="Text Box 47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2" name="Text Box 47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3" name="Text Box 47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4" name="Text Box 47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5" name="Text Box 47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6" name="Text Box 47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7" name="Text Box 47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8" name="Text Box 47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29" name="Text Box 47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0" name="Text Box 47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1" name="Text Box 47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2" name="Text Box 47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3" name="Text Box 47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4" name="Text Box 47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5" name="Text Box 47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6" name="Text Box 47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7" name="Text Box 47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8" name="Text Box 47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39" name="Text Box 47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0" name="Text Box 47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1" name="Text Box 47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2" name="Text Box 47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3" name="Text Box 47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4" name="Text Box 47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5" name="Text Box 47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6" name="Text Box 47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7" name="Text Box 47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8" name="Text Box 47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49" name="Text Box 47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0" name="Text Box 47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1" name="Text Box 47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2" name="Text Box 47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3" name="Text Box 47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4" name="Text Box 47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5" name="Text Box 47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6" name="Text Box 47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7" name="Text Box 47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8" name="Text Box 47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59" name="Text Box 47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0" name="Text Box 47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1" name="Text Box 47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2" name="Text Box 47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3" name="Text Box 47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4" name="Text Box 47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5" name="Text Box 47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6" name="Text Box 47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7" name="Text Box 47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8" name="Text Box 47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69" name="Text Box 47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0" name="Text Box 47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1" name="Text Box 47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2" name="Text Box 47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3" name="Text Box 47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4" name="Text Box 47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5" name="Text Box 47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6" name="Text Box 47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7" name="Text Box 48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8" name="Text Box 48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79" name="Text Box 48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0" name="Text Box 48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1" name="Text Box 48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2" name="Text Box 48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3" name="Text Box 48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4" name="Text Box 48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5" name="Text Box 48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6" name="Text Box 48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7" name="Text Box 48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8" name="Text Box 48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89" name="Text Box 48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0" name="Text Box 48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1" name="Text Box 48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2" name="Text Box 48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3" name="Text Box 48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4" name="Text Box 48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5" name="Text Box 48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6" name="Text Box 48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7" name="Text Box 48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8" name="Text Box 48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699" name="Text Box 48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0" name="Text Box 48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1" name="Text Box 48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2" name="Text Box 48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3" name="Text Box 48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4" name="Text Box 48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5" name="Text Box 48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6" name="Text Box 48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7" name="Text Box 48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8" name="Text Box 48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09" name="Text Box 48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0" name="Text Box 48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1" name="Text Box 48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2" name="Text Box 48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3" name="Text Box 48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4" name="Text Box 48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5" name="Text Box 48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6" name="Text Box 48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7" name="Text Box 48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8" name="Text Box 48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19" name="Text Box 48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0" name="Text Box 48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1" name="Text Box 48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2" name="Text Box 48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3" name="Text Box 48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4" name="Text Box 48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5" name="Text Box 48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6" name="Text Box 48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7" name="Text Box 48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8" name="Text Box 48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29" name="Text Box 48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0" name="Text Box 48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1" name="Text Box 48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2" name="Text Box 48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3" name="Text Box 48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4" name="Text Box 48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5" name="Text Box 48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6" name="Text Box 48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7" name="Text Box 48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8" name="Text Box 48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39" name="Text Box 48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0" name="Text Box 48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1" name="Text Box 48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2" name="Text Box 48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3" name="Text Box 48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4" name="Text Box 48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5" name="Text Box 48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6" name="Text Box 48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7" name="Text Box 48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8" name="Text Box 48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49" name="Text Box 48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0" name="Text Box 48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1" name="Text Box 48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2" name="Text Box 48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3" name="Text Box 48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4" name="Text Box 48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5" name="Text Box 48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6" name="Text Box 48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7" name="Text Box 48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8" name="Text Box 48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59" name="Text Box 48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0" name="Text Box 48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1" name="Text Box 48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2" name="Text Box 48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3" name="Text Box 48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4" name="Text Box 48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5" name="Text Box 48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6" name="Text Box 48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7" name="Text Box 48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8" name="Text Box 48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69" name="Text Box 48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0" name="Text Box 48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1" name="Text Box 48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2" name="Text Box 48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3" name="Text Box 48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4" name="Text Box 48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5" name="Text Box 48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6" name="Text Box 48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7" name="Text Box 49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8" name="Text Box 49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79" name="Text Box 49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0" name="Text Box 49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1" name="Text Box 49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2" name="Text Box 49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3" name="Text Box 49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4" name="Text Box 49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5" name="Text Box 49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6" name="Text Box 49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7" name="Text Box 49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8" name="Text Box 49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89" name="Text Box 49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0" name="Text Box 49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1" name="Text Box 49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2" name="Text Box 49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3" name="Text Box 49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4" name="Text Box 49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5" name="Text Box 49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6" name="Text Box 49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7" name="Text Box 49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8" name="Text Box 49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799" name="Text Box 49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0" name="Text Box 49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1" name="Text Box 49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2" name="Text Box 49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3" name="Text Box 49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4" name="Text Box 49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5" name="Text Box 49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6" name="Text Box 49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7" name="Text Box 49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8" name="Text Box 49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09" name="Text Box 49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0" name="Text Box 49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1" name="Text Box 49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2" name="Text Box 49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3" name="Text Box 49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4" name="Text Box 49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5" name="Text Box 49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6" name="Text Box 49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7" name="Text Box 49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8" name="Text Box 49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19" name="Text Box 49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0" name="Text Box 49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1" name="Text Box 49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2" name="Text Box 49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3" name="Text Box 49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4" name="Text Box 49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5" name="Text Box 49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6" name="Text Box 49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7" name="Text Box 49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8" name="Text Box 49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29" name="Text Box 49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0" name="Text Box 49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1" name="Text Box 49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2" name="Text Box 49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3" name="Text Box 49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4" name="Text Box 49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5" name="Text Box 49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6" name="Text Box 49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7" name="Text Box 49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8" name="Text Box 49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39" name="Text Box 49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0" name="Text Box 49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1" name="Text Box 49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2" name="Text Box 49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3" name="Text Box 49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4" name="Text Box 49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5" name="Text Box 49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6" name="Text Box 49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7" name="Text Box 49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8" name="Text Box 49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49" name="Text Box 49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0" name="Text Box 49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1" name="Text Box 49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2" name="Text Box 49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3" name="Text Box 49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4" name="Text Box 49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5" name="Text Box 49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6" name="Text Box 49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7" name="Text Box 49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8" name="Text Box 49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59" name="Text Box 49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0" name="Text Box 49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1" name="Text Box 49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2" name="Text Box 49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3" name="Text Box 49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4" name="Text Box 49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5" name="Text Box 49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6" name="Text Box 49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7" name="Text Box 49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8" name="Text Box 49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69" name="Text Box 49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0" name="Text Box 49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1" name="Text Box 49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2" name="Text Box 49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3" name="Text Box 49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4" name="Text Box 49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5" name="Text Box 49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6" name="Text Box 49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7" name="Text Box 50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8" name="Text Box 50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79" name="Text Box 50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0" name="Text Box 50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1" name="Text Box 50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2" name="Text Box 50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3" name="Text Box 50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4" name="Text Box 50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5" name="Text Box 50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6" name="Text Box 50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7" name="Text Box 50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8" name="Text Box 50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89" name="Text Box 50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0" name="Text Box 50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1" name="Text Box 50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2" name="Text Box 50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3" name="Text Box 50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4" name="Text Box 50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5" name="Text Box 50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6" name="Text Box 50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7" name="Text Box 50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8" name="Text Box 50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899" name="Text Box 50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0" name="Text Box 50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1" name="Text Box 50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2" name="Text Box 50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3" name="Text Box 50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4" name="Text Box 50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5" name="Text Box 50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6" name="Text Box 50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7" name="Text Box 50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8" name="Text Box 50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09" name="Text Box 50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0" name="Text Box 50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1" name="Text Box 50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2" name="Text Box 50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3" name="Text Box 50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4" name="Text Box 50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5" name="Text Box 50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6" name="Text Box 50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7" name="Text Box 50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8" name="Text Box 50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19" name="Text Box 50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0" name="Text Box 50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1" name="Text Box 50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2" name="Text Box 50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3" name="Text Box 50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4" name="Text Box 50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5" name="Text Box 50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6" name="Text Box 50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7" name="Text Box 50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8" name="Text Box 50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29" name="Text Box 50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0" name="Text Box 50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1" name="Text Box 50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2" name="Text Box 50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3" name="Text Box 50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4" name="Text Box 50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5" name="Text Box 50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6" name="Text Box 50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7" name="Text Box 50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8" name="Text Box 50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39" name="Text Box 50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0" name="Text Box 50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1" name="Text Box 50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2" name="Text Box 50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3" name="Text Box 50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4" name="Text Box 50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5" name="Text Box 50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6" name="Text Box 50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7" name="Text Box 50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8" name="Text Box 50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49" name="Text Box 50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0" name="Text Box 50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1" name="Text Box 50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2" name="Text Box 50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3" name="Text Box 50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4" name="Text Box 50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5" name="Text Box 50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6" name="Text Box 50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7" name="Text Box 50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8" name="Text Box 50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59" name="Text Box 50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0" name="Text Box 50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1" name="Text Box 50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2" name="Text Box 50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3" name="Text Box 50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4" name="Text Box 50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5" name="Text Box 50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6" name="Text Box 50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7" name="Text Box 50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8" name="Text Box 50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69" name="Text Box 50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0" name="Text Box 50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1" name="Text Box 50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2" name="Text Box 50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3" name="Text Box 50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4" name="Text Box 50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5" name="Text Box 50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6" name="Text Box 50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7" name="Text Box 51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8" name="Text Box 51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79" name="Text Box 51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0" name="Text Box 51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1" name="Text Box 51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2" name="Text Box 51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3" name="Text Box 51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4" name="Text Box 51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5" name="Text Box 51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6" name="Text Box 51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7" name="Text Box 51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8" name="Text Box 51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89" name="Text Box 51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0" name="Text Box 51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1" name="Text Box 51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2" name="Text Box 51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3" name="Text Box 51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4" name="Text Box 51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5" name="Text Box 51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6" name="Text Box 51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7" name="Text Box 51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8" name="Text Box 51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0999" name="Text Box 51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0" name="Text Box 51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1" name="Text Box 51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2" name="Text Box 51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3" name="Text Box 51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4" name="Text Box 51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5" name="Text Box 51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6" name="Text Box 51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7" name="Text Box 51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8" name="Text Box 51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09" name="Text Box 51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0" name="Text Box 51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1" name="Text Box 51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2" name="Text Box 51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3" name="Text Box 51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4" name="Text Box 51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5" name="Text Box 51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6" name="Text Box 51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7" name="Text Box 51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8" name="Text Box 51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19" name="Text Box 51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0" name="Text Box 51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1" name="Text Box 51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2" name="Text Box 51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3" name="Text Box 51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4" name="Text Box 51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5" name="Text Box 51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6" name="Text Box 51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7" name="Text Box 51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8" name="Text Box 51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29" name="Text Box 51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0" name="Text Box 51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1" name="Text Box 51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2" name="Text Box 51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3" name="Text Box 51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4" name="Text Box 51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5" name="Text Box 51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6" name="Text Box 51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7" name="Text Box 51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8" name="Text Box 51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39" name="Text Box 51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0" name="Text Box 51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1" name="Text Box 51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2" name="Text Box 51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3" name="Text Box 51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4" name="Text Box 51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5" name="Text Box 51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6" name="Text Box 51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7" name="Text Box 51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8" name="Text Box 51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49" name="Text Box 51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0" name="Text Box 51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1" name="Text Box 51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2" name="Text Box 51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3" name="Text Box 51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4" name="Text Box 51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5" name="Text Box 51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6" name="Text Box 51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7" name="Text Box 51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8" name="Text Box 51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59" name="Text Box 51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0" name="Text Box 51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1" name="Text Box 51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2" name="Text Box 51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3" name="Text Box 51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4" name="Text Box 51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5" name="Text Box 51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6" name="Text Box 51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7" name="Text Box 51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8" name="Text Box 51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69" name="Text Box 51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0" name="Text Box 51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1" name="Text Box 51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2" name="Text Box 51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3" name="Text Box 51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4" name="Text Box 51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5" name="Text Box 51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6" name="Text Box 51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7" name="Text Box 52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8" name="Text Box 52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79" name="Text Box 52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0" name="Text Box 52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1" name="Text Box 52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2" name="Text Box 52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3" name="Text Box 52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4" name="Text Box 52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5" name="Text Box 52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6" name="Text Box 52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7" name="Text Box 52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8" name="Text Box 52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89" name="Text Box 52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0" name="Text Box 52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1" name="Text Box 52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2" name="Text Box 52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3" name="Text Box 52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4" name="Text Box 52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5" name="Text Box 52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6" name="Text Box 52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7" name="Text Box 52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8" name="Text Box 52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099" name="Text Box 52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0" name="Text Box 52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1" name="Text Box 52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2" name="Text Box 52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3" name="Text Box 52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4" name="Text Box 52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5" name="Text Box 52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6" name="Text Box 52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7" name="Text Box 52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8" name="Text Box 52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09" name="Text Box 52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0" name="Text Box 52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1" name="Text Box 52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2" name="Text Box 52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3" name="Text Box 52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4" name="Text Box 52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5" name="Text Box 52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6" name="Text Box 52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7" name="Text Box 52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8" name="Text Box 52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19" name="Text Box 52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0" name="Text Box 52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1" name="Text Box 52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2" name="Text Box 52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3" name="Text Box 52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4" name="Text Box 52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5" name="Text Box 52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6" name="Text Box 52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7" name="Text Box 52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8" name="Text Box 52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29" name="Text Box 52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0" name="Text Box 52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1" name="Text Box 52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2" name="Text Box 52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3" name="Text Box 52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4" name="Text Box 52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5" name="Text Box 52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6" name="Text Box 52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7" name="Text Box 52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8" name="Text Box 52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39" name="Text Box 52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0" name="Text Box 52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1" name="Text Box 52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2" name="Text Box 52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3" name="Text Box 52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4" name="Text Box 52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5" name="Text Box 52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6" name="Text Box 52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7" name="Text Box 52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8" name="Text Box 52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49" name="Text Box 52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0" name="Text Box 52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1" name="Text Box 52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2" name="Text Box 52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3" name="Text Box 52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4" name="Text Box 52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5" name="Text Box 52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6" name="Text Box 52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7" name="Text Box 52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8" name="Text Box 52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59" name="Text Box 52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0" name="Text Box 52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1" name="Text Box 52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2" name="Text Box 52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3" name="Text Box 52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4" name="Text Box 52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5" name="Text Box 52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6" name="Text Box 52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7" name="Text Box 52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8" name="Text Box 52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69" name="Text Box 52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0" name="Text Box 52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1" name="Text Box 52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2" name="Text Box 52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3" name="Text Box 52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4" name="Text Box 52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5" name="Text Box 52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6" name="Text Box 52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7" name="Text Box 53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8" name="Text Box 53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79" name="Text Box 53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0" name="Text Box 53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1" name="Text Box 53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2" name="Text Box 53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3" name="Text Box 53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4" name="Text Box 53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5" name="Text Box 53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6" name="Text Box 53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7" name="Text Box 53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8" name="Text Box 53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89" name="Text Box 53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0" name="Text Box 53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1" name="Text Box 53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2" name="Text Box 53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3" name="Text Box 53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4" name="Text Box 53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5" name="Text Box 53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6" name="Text Box 531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7" name="Text Box 532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8" name="Text Box 532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199" name="Text Box 532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0" name="Text Box 532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1" name="Text Box 532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2" name="Text Box 532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3" name="Text Box 532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4" name="Text Box 532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5" name="Text Box 532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6" name="Text Box 532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7" name="Text Box 533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8" name="Text Box 533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09" name="Text Box 533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0" name="Text Box 533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1" name="Text Box 533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2" name="Text Box 533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3" name="Text Box 533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4" name="Text Box 533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5" name="Text Box 533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6" name="Text Box 533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7" name="Text Box 534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8" name="Text Box 534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19" name="Text Box 534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0" name="Text Box 534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1" name="Text Box 534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2" name="Text Box 534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3" name="Text Box 534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4" name="Text Box 534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5" name="Text Box 534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6" name="Text Box 534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7" name="Text Box 535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8" name="Text Box 535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29" name="Text Box 535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0" name="Text Box 535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1" name="Text Box 535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2" name="Text Box 535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3" name="Text Box 535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4" name="Text Box 535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5" name="Text Box 535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6" name="Text Box 535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7" name="Text Box 536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8" name="Text Box 536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39" name="Text Box 536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0" name="Text Box 536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1" name="Text Box 536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2" name="Text Box 536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3" name="Text Box 536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4" name="Text Box 536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5" name="Text Box 536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6" name="Text Box 536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7" name="Text Box 537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8" name="Text Box 537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49" name="Text Box 537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0" name="Text Box 537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1" name="Text Box 537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2" name="Text Box 537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3" name="Text Box 537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4" name="Text Box 537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5" name="Text Box 537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6" name="Text Box 537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7" name="Text Box 538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8" name="Text Box 538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59" name="Text Box 538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0" name="Text Box 538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1" name="Text Box 538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2" name="Text Box 538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3" name="Text Box 538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4" name="Text Box 538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5" name="Text Box 538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6" name="Text Box 538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7" name="Text Box 539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8" name="Text Box 539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69" name="Text Box 539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0" name="Text Box 539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1" name="Text Box 539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2" name="Text Box 539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3" name="Text Box 539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4" name="Text Box 539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5" name="Text Box 539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6" name="Text Box 539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7" name="Text Box 540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8" name="Text Box 540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79" name="Text Box 540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0" name="Text Box 540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1" name="Text Box 540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2" name="Text Box 540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3" name="Text Box 540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4" name="Text Box 540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5" name="Text Box 540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6" name="Text Box 5409"/>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7" name="Text Box 5410"/>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8" name="Text Box 5411"/>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89" name="Text Box 5412"/>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90" name="Text Box 5413"/>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91" name="Text Box 5414"/>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92" name="Text Box 5415"/>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93" name="Text Box 5416"/>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94" name="Text Box 5417"/>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1059</xdr:row>
      <xdr:rowOff>0</xdr:rowOff>
    </xdr:from>
    <xdr:to>
      <xdr:col>4</xdr:col>
      <xdr:colOff>85725</xdr:colOff>
      <xdr:row>1059</xdr:row>
      <xdr:rowOff>161925</xdr:rowOff>
    </xdr:to>
    <xdr:sp macro="" textlink="">
      <xdr:nvSpPr>
        <xdr:cNvPr id="11295" name="Text Box 5418"/>
        <xdr:cNvSpPr txBox="1">
          <a:spLocks noChangeArrowheads="1"/>
        </xdr:cNvSpPr>
      </xdr:nvSpPr>
      <xdr:spPr bwMode="auto">
        <a:xfrm>
          <a:off x="4686300" y="2017395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54</xdr:row>
      <xdr:rowOff>0</xdr:rowOff>
    </xdr:from>
    <xdr:to>
      <xdr:col>4</xdr:col>
      <xdr:colOff>85725</xdr:colOff>
      <xdr:row>55</xdr:row>
      <xdr:rowOff>19050</xdr:rowOff>
    </xdr:to>
    <xdr:sp macro="" textlink="">
      <xdr:nvSpPr>
        <xdr:cNvPr id="2" name="Text Box 3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 name="Text Box 3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 name="Text Box 3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 name="Text Box 3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 name="Text Box 3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 name="Text Box 3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 name="Text Box 3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 name="Text Box 3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 name="Text Box 3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 name="Text Box 3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 name="Text Box 3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 name="Text Box 3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 name="Text Box 389"/>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 name="Text Box 390"/>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 name="Text Box 391"/>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 name="Text Box 392"/>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 name="Text Box 393"/>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 name="Text Box 394"/>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 name="Text Box 395"/>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 name="Text Box 396"/>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 name="Text Box 397"/>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 name="Text Box 398"/>
        <xdr:cNvSpPr txBox="1">
          <a:spLocks noChangeArrowheads="1"/>
        </xdr:cNvSpPr>
      </xdr:nvSpPr>
      <xdr:spPr bwMode="auto">
        <a:xfrm>
          <a:off x="46863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24" name="Text Box 377"/>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25" name="Text Box 378"/>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26" name="Text Box 379"/>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27" name="Text Box 380"/>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28" name="Text Box 381"/>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29" name="Text Box 382"/>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30" name="Text Box 383"/>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31" name="Text Box 384"/>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32" name="Text Box 385"/>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33" name="Text Box 386"/>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34" name="Text Box 387"/>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0</xdr:rowOff>
    </xdr:from>
    <xdr:to>
      <xdr:col>4</xdr:col>
      <xdr:colOff>85725</xdr:colOff>
      <xdr:row>115</xdr:row>
      <xdr:rowOff>19051</xdr:rowOff>
    </xdr:to>
    <xdr:sp macro="" textlink="">
      <xdr:nvSpPr>
        <xdr:cNvPr id="35" name="Text Box 388"/>
        <xdr:cNvSpPr txBox="1">
          <a:spLocks noChangeArrowheads="1"/>
        </xdr:cNvSpPr>
      </xdr:nvSpPr>
      <xdr:spPr bwMode="auto">
        <a:xfrm>
          <a:off x="4686300" y="2171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36" name="Text Box 389"/>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37" name="Text Box 390"/>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38" name="Text Box 391"/>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39" name="Text Box 392"/>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40" name="Text Box 393"/>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41" name="Text Box 394"/>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42" name="Text Box 395"/>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43" name="Text Box 396"/>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44" name="Text Box 397"/>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85725</xdr:colOff>
      <xdr:row>116</xdr:row>
      <xdr:rowOff>19048</xdr:rowOff>
    </xdr:to>
    <xdr:sp macro="" textlink="">
      <xdr:nvSpPr>
        <xdr:cNvPr id="45" name="Text Box 398"/>
        <xdr:cNvSpPr txBox="1">
          <a:spLocks noChangeArrowheads="1"/>
        </xdr:cNvSpPr>
      </xdr:nvSpPr>
      <xdr:spPr bwMode="auto">
        <a:xfrm>
          <a:off x="4686300" y="2190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 name="Text Box 25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 name="Text Box 25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 name="Text Box 25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 name="Text Box 25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 name="Text Box 25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 name="Text Box 25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 name="Text Box 25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 name="Text Box 25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 name="Text Box 25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 name="Text Box 25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 name="Text Box 25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 name="Text Box 25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 name="Text Box 25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 name="Text Box 25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 name="Text Box 25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 name="Text Box 26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 name="Text Box 26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 name="Text Box 26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 name="Text Box 26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 name="Text Box 26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 name="Text Box 26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 name="Text Box 26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 name="Text Box 26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 name="Text Box 26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 name="Text Box 26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 name="Text Box 26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 name="Text Box 26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 name="Text Box 26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 name="Text Box 26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 name="Text Box 26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 name="Text Box 26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 name="Text Box 26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 name="Text Box 26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 name="Text Box 26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 name="Text Box 26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 name="Text Box 26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 name="Text Box 26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 name="Text Box 26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 name="Text Box 26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 name="Text Box 26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 name="Text Box 26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 name="Text Box 26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 name="Text Box 26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 name="Text Box 26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 name="Text Box 26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 name="Text Box 26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 name="Text Box 26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 name="Text Box 26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 name="Text Box 26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 name="Text Box 26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 name="Text Box 26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 name="Text Box 26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 name="Text Box 26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 name="Text Box 26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 name="Text Box 26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 name="Text Box 26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 name="Text Box 26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 name="Text Box 26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 name="Text Box 26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 name="Text Box 26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 name="Text Box 26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 name="Text Box 26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 name="Text Box 26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 name="Text Box 26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 name="Text Box 26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 name="Text Box 26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 name="Text Box 26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 name="Text Box 26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 name="Text Box 26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 name="Text Box 26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 name="Text Box 26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 name="Text Box 26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 name="Text Box 26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 name="Text Box 27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 name="Text Box 27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 name="Text Box 27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 name="Text Box 27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 name="Text Box 27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 name="Text Box 27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 name="Text Box 27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 name="Text Box 27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 name="Text Box 27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 name="Text Box 27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 name="Text Box 27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 name="Text Box 27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 name="Text Box 27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 name="Text Box 27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 name="Text Box 27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 name="Text Box 27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 name="Text Box 27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 name="Text Box 27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 name="Text Box 27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 name="Text Box 27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 name="Text Box 27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 name="Text Box 27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 name="Text Box 27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 name="Text Box 27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 name="Text Box 27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 name="Text Box 27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 name="Text Box 27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 name="Text Box 27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 name="Text Box 27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 name="Text Box 27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 name="Text Box 27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 name="Text Box 27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 name="Text Box 27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 name="Text Box 27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 name="Text Box 27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 name="Text Box 27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 name="Text Box 27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 name="Text Box 27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 name="Text Box 27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 name="Text Box 27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 name="Text Box 27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 name="Text Box 27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 name="Text Box 27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 name="Text Box 27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 name="Text Box 27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 name="Text Box 27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 name="Text Box 27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 name="Text Box 27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 name="Text Box 27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 name="Text Box 27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 name="Text Box 27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 name="Text Box 27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 name="Text Box 27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 name="Text Box 27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 name="Text Box 27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 name="Text Box 27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 name="Text Box 27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 name="Text Box 27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 name="Text Box 27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 name="Text Box 27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 name="Text Box 27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 name="Text Box 27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 name="Text Box 27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 name="Text Box 27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 name="Text Box 27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 name="Text Box 27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 name="Text Box 27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 name="Text Box 27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 name="Text Box 27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 name="Text Box 27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 name="Text Box 27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 name="Text Box 27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 name="Text Box 27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 name="Text Box 27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 name="Text Box 27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 name="Text Box 27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 name="Text Box 27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 name="Text Box 27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 name="Text Box 27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 name="Text Box 27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 name="Text Box 27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 name="Text Box 27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 name="Text Box 27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 name="Text Box 27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 name="Text Box 27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 name="Text Box 27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 name="Text Box 27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 name="Text Box 27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 name="Text Box 27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 name="Text Box 27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 name="Text Box 27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 name="Text Box 27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 name="Text Box 27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 name="Text Box 27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 name="Text Box 27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 name="Text Box 27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 name="Text Box 27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 name="Text Box 27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 name="Text Box 27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 name="Text Box 27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 name="Text Box 28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 name="Text Box 28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 name="Text Box 28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 name="Text Box 28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 name="Text Box 28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 name="Text Box 28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 name="Text Box 28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 name="Text Box 28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 name="Text Box 28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 name="Text Box 28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 name="Text Box 28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 name="Text Box 28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 name="Text Box 28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 name="Text Box 28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 name="Text Box 28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 name="Text Box 28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 name="Text Box 28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 name="Text Box 28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 name="Text Box 28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 name="Text Box 28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 name="Text Box 28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 name="Text Box 28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 name="Text Box 28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 name="Text Box 28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 name="Text Box 28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 name="Text Box 28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 name="Text Box 28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 name="Text Box 28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 name="Text Box 28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 name="Text Box 28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 name="Text Box 28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 name="Text Box 28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 name="Text Box 28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 name="Text Box 28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 name="Text Box 28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 name="Text Box 28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 name="Text Box 28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 name="Text Box 28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 name="Text Box 28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 name="Text Box 28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 name="Text Box 28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 name="Text Box 28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 name="Text Box 28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 name="Text Box 28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 name="Text Box 28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 name="Text Box 28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 name="Text Box 28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 name="Text Box 28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 name="Text Box 28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 name="Text Box 28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 name="Text Box 28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 name="Text Box 28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 name="Text Box 28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 name="Text Box 28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 name="Text Box 28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 name="Text Box 28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 name="Text Box 28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 name="Text Box 28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 name="Text Box 28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 name="Text Box 28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 name="Text Box 28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 name="Text Box 28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 name="Text Box 28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 name="Text Box 28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 name="Text Box 28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4" name="Text Box 28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5" name="Text Box 28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6" name="Text Box 28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7" name="Text Box 28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8" name="Text Box 28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9" name="Text Box 28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0" name="Text Box 28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1" name="Text Box 28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2" name="Text Box 28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3" name="Text Box 28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4" name="Text Box 28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5" name="Text Box 28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6" name="Text Box 28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7" name="Text Box 28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8" name="Text Box 28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99" name="Text Box 28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0" name="Text Box 28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1" name="Text Box 28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2" name="Text Box 28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3" name="Text Box 28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4" name="Text Box 28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5" name="Text Box 28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6" name="Text Box 28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7" name="Text Box 28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8" name="Text Box 28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09" name="Text Box 28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0" name="Text Box 28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1" name="Text Box 28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2" name="Text Box 28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3" name="Text Box 28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4" name="Text Box 28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5" name="Text Box 28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6" name="Text Box 28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7" name="Text Box 28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8" name="Text Box 28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19" name="Text Box 29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0" name="Text Box 29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1" name="Text Box 29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2" name="Text Box 29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3" name="Text Box 29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4" name="Text Box 29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5" name="Text Box 29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6" name="Text Box 29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7" name="Text Box 29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8" name="Text Box 29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29" name="Text Box 29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0" name="Text Box 29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1" name="Text Box 29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2" name="Text Box 29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3" name="Text Box 29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4" name="Text Box 29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5" name="Text Box 29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6" name="Text Box 29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7" name="Text Box 29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8" name="Text Box 29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39" name="Text Box 29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0" name="Text Box 29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1" name="Text Box 29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2" name="Text Box 29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3" name="Text Box 29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4" name="Text Box 29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5" name="Text Box 29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6" name="Text Box 29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7" name="Text Box 29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8" name="Text Box 29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49" name="Text Box 29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0" name="Text Box 29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1" name="Text Box 29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2" name="Text Box 29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3" name="Text Box 29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4" name="Text Box 29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5" name="Text Box 29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6" name="Text Box 29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7" name="Text Box 29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8" name="Text Box 29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59" name="Text Box 29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0" name="Text Box 29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1" name="Text Box 29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2" name="Text Box 29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3" name="Text Box 29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4" name="Text Box 29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5" name="Text Box 29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6" name="Text Box 29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7" name="Text Box 29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8" name="Text Box 29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69" name="Text Box 29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0" name="Text Box 29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1" name="Text Box 29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2" name="Text Box 29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3" name="Text Box 29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4" name="Text Box 29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5" name="Text Box 29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6" name="Text Box 29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7" name="Text Box 29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8" name="Text Box 29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79" name="Text Box 29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0" name="Text Box 29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1" name="Text Box 29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2" name="Text Box 29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3" name="Text Box 29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4" name="Text Box 29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5" name="Text Box 29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6" name="Text Box 29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7" name="Text Box 29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8" name="Text Box 29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89" name="Text Box 29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0" name="Text Box 29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1" name="Text Box 29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2" name="Text Box 29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3" name="Text Box 29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4" name="Text Box 29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5" name="Text Box 29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6" name="Text Box 29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7" name="Text Box 29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8" name="Text Box 29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399" name="Text Box 29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0" name="Text Box 29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1" name="Text Box 29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2" name="Text Box 29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3" name="Text Box 29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4" name="Text Box 29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5" name="Text Box 29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6" name="Text Box 29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7" name="Text Box 29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8" name="Text Box 29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09" name="Text Box 29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0" name="Text Box 29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1" name="Text Box 29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2" name="Text Box 29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3" name="Text Box 29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4" name="Text Box 29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5" name="Text Box 29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6" name="Text Box 29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7" name="Text Box 29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8" name="Text Box 29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19" name="Text Box 30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0" name="Text Box 30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1" name="Text Box 30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2" name="Text Box 30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3" name="Text Box 30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4" name="Text Box 30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5" name="Text Box 30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6" name="Text Box 30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7" name="Text Box 30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8" name="Text Box 30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29" name="Text Box 30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0" name="Text Box 30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1" name="Text Box 30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2" name="Text Box 30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3" name="Text Box 30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4" name="Text Box 30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5" name="Text Box 30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6" name="Text Box 30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7" name="Text Box 30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8" name="Text Box 30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39" name="Text Box 30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0" name="Text Box 30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1" name="Text Box 30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2" name="Text Box 30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3" name="Text Box 30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4" name="Text Box 30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5" name="Text Box 30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6" name="Text Box 30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7" name="Text Box 30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8" name="Text Box 30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49" name="Text Box 30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0" name="Text Box 30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1" name="Text Box 30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2" name="Text Box 30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3" name="Text Box 30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4" name="Text Box 30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5" name="Text Box 30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6" name="Text Box 30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7" name="Text Box 30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8" name="Text Box 30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59" name="Text Box 30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0" name="Text Box 30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1" name="Text Box 30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2" name="Text Box 30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3" name="Text Box 30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4" name="Text Box 30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5" name="Text Box 30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6" name="Text Box 30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7" name="Text Box 30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8" name="Text Box 30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69" name="Text Box 30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0" name="Text Box 30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1" name="Text Box 30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2" name="Text Box 30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3" name="Text Box 30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4" name="Text Box 30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5" name="Text Box 30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6" name="Text Box 30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7" name="Text Box 30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8" name="Text Box 30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79" name="Text Box 30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0" name="Text Box 30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1" name="Text Box 30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2" name="Text Box 30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3" name="Text Box 30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4" name="Text Box 30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5" name="Text Box 30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6" name="Text Box 30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7" name="Text Box 30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8" name="Text Box 30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89" name="Text Box 30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0" name="Text Box 30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1" name="Text Box 30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2" name="Text Box 30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3" name="Text Box 30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4" name="Text Box 30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5" name="Text Box 30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6" name="Text Box 30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7" name="Text Box 30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8" name="Text Box 30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499" name="Text Box 30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0" name="Text Box 30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1" name="Text Box 30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2" name="Text Box 30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3" name="Text Box 30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4" name="Text Box 30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5" name="Text Box 30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6" name="Text Box 30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7" name="Text Box 30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8" name="Text Box 30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09" name="Text Box 30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0" name="Text Box 30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1" name="Text Box 30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2" name="Text Box 30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3" name="Text Box 30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4" name="Text Box 30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5" name="Text Box 30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6" name="Text Box 30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7" name="Text Box 30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8" name="Text Box 30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19" name="Text Box 31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0" name="Text Box 31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1" name="Text Box 31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2" name="Text Box 31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3" name="Text Box 31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4" name="Text Box 31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5" name="Text Box 31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6" name="Text Box 31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7" name="Text Box 31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8" name="Text Box 31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29" name="Text Box 31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0" name="Text Box 31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1" name="Text Box 31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2" name="Text Box 31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3" name="Text Box 31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4" name="Text Box 31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5" name="Text Box 31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6" name="Text Box 31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7" name="Text Box 31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8" name="Text Box 31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39" name="Text Box 31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0" name="Text Box 31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1" name="Text Box 31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2" name="Text Box 31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3" name="Text Box 31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4" name="Text Box 31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5" name="Text Box 31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6" name="Text Box 31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7" name="Text Box 31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8" name="Text Box 31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49" name="Text Box 31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0" name="Text Box 31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1" name="Text Box 31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2" name="Text Box 31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3" name="Text Box 31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4" name="Text Box 31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5" name="Text Box 31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6" name="Text Box 31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7" name="Text Box 31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8" name="Text Box 31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59" name="Text Box 31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0" name="Text Box 31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1" name="Text Box 31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2" name="Text Box 31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3" name="Text Box 31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4" name="Text Box 31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5" name="Text Box 31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6" name="Text Box 31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7" name="Text Box 31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8" name="Text Box 31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69" name="Text Box 31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0" name="Text Box 31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1" name="Text Box 31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2" name="Text Box 31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3" name="Text Box 31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4" name="Text Box 31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5" name="Text Box 31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6" name="Text Box 31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7" name="Text Box 31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8" name="Text Box 31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79" name="Text Box 31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0" name="Text Box 31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1" name="Text Box 31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2" name="Text Box 31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3" name="Text Box 31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4" name="Text Box 31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5" name="Text Box 31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6" name="Text Box 31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7" name="Text Box 31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8" name="Text Box 31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89" name="Text Box 31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0" name="Text Box 31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1" name="Text Box 31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2" name="Text Box 31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3" name="Text Box 31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4" name="Text Box 31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5" name="Text Box 31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6" name="Text Box 31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7" name="Text Box 31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8" name="Text Box 31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599" name="Text Box 31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0" name="Text Box 31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1" name="Text Box 31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2" name="Text Box 31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3" name="Text Box 31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4" name="Text Box 31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5" name="Text Box 31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6" name="Text Box 31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7" name="Text Box 31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8" name="Text Box 31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09" name="Text Box 31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0" name="Text Box 31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1" name="Text Box 31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2" name="Text Box 31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3" name="Text Box 31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4" name="Text Box 31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5" name="Text Box 31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6" name="Text Box 31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7" name="Text Box 31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8" name="Text Box 31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19" name="Text Box 32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0" name="Text Box 32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1" name="Text Box 32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2" name="Text Box 32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3" name="Text Box 32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4" name="Text Box 32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5" name="Text Box 32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6" name="Text Box 32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7" name="Text Box 32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8" name="Text Box 32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29" name="Text Box 32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0" name="Text Box 32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1" name="Text Box 32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2" name="Text Box 32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3" name="Text Box 32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4" name="Text Box 32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5" name="Text Box 32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6" name="Text Box 32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7" name="Text Box 32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8" name="Text Box 32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39" name="Text Box 32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0" name="Text Box 32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1" name="Text Box 32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2" name="Text Box 32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3" name="Text Box 32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4" name="Text Box 32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5" name="Text Box 32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6" name="Text Box 32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7" name="Text Box 32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8" name="Text Box 32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49" name="Text Box 32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0" name="Text Box 32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1" name="Text Box 32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2" name="Text Box 32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3" name="Text Box 32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4" name="Text Box 32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5" name="Text Box 32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6" name="Text Box 32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7" name="Text Box 32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8" name="Text Box 32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59" name="Text Box 32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0" name="Text Box 32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1" name="Text Box 32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2" name="Text Box 32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3" name="Text Box 32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4" name="Text Box 32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5" name="Text Box 32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6" name="Text Box 32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7" name="Text Box 32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8" name="Text Box 32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69" name="Text Box 32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0" name="Text Box 32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1" name="Text Box 32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2" name="Text Box 32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3" name="Text Box 32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4" name="Text Box 32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5" name="Text Box 32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6" name="Text Box 32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7" name="Text Box 32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8" name="Text Box 32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79" name="Text Box 32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0" name="Text Box 32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1" name="Text Box 32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2" name="Text Box 32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3" name="Text Box 32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4" name="Text Box 32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5" name="Text Box 32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6" name="Text Box 32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7" name="Text Box 32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8" name="Text Box 32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89" name="Text Box 32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0" name="Text Box 32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1" name="Text Box 32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2" name="Text Box 32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3" name="Text Box 32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4" name="Text Box 32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5" name="Text Box 32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6" name="Text Box 32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7" name="Text Box 32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8" name="Text Box 32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699" name="Text Box 32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0" name="Text Box 32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1" name="Text Box 32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2" name="Text Box 32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3" name="Text Box 32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4" name="Text Box 32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5" name="Text Box 32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6" name="Text Box 32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7" name="Text Box 32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8" name="Text Box 32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09" name="Text Box 32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0" name="Text Box 32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1" name="Text Box 32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2" name="Text Box 32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3" name="Text Box 32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4" name="Text Box 32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5" name="Text Box 32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6" name="Text Box 32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7" name="Text Box 32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8" name="Text Box 32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19" name="Text Box 33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0" name="Text Box 33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1" name="Text Box 33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2" name="Text Box 33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3" name="Text Box 33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4" name="Text Box 33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5" name="Text Box 33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6" name="Text Box 33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7" name="Text Box 33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8" name="Text Box 33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29" name="Text Box 33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0" name="Text Box 33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1" name="Text Box 33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2" name="Text Box 33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3" name="Text Box 33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4" name="Text Box 33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5" name="Text Box 33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6" name="Text Box 33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7" name="Text Box 33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8" name="Text Box 33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39" name="Text Box 33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0" name="Text Box 33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1" name="Text Box 33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2" name="Text Box 33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3" name="Text Box 33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4" name="Text Box 33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5" name="Text Box 33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6" name="Text Box 33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7" name="Text Box 33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8" name="Text Box 33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49" name="Text Box 33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0" name="Text Box 33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1" name="Text Box 33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2" name="Text Box 33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3" name="Text Box 33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4" name="Text Box 33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5" name="Text Box 33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6" name="Text Box 33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7" name="Text Box 33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8" name="Text Box 33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59" name="Text Box 33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0" name="Text Box 33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1" name="Text Box 33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2" name="Text Box 33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3" name="Text Box 33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4" name="Text Box 33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5" name="Text Box 33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6" name="Text Box 33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7" name="Text Box 33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8" name="Text Box 33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69" name="Text Box 33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0" name="Text Box 33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1" name="Text Box 33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2" name="Text Box 33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3" name="Text Box 33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4" name="Text Box 33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5" name="Text Box 33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6" name="Text Box 33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7" name="Text Box 33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8" name="Text Box 33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79" name="Text Box 33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0" name="Text Box 33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1" name="Text Box 33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2" name="Text Box 33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3" name="Text Box 33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4" name="Text Box 33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5" name="Text Box 33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6" name="Text Box 33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7" name="Text Box 33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8" name="Text Box 33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89" name="Text Box 33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0" name="Text Box 33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1" name="Text Box 33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2" name="Text Box 33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3" name="Text Box 33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4" name="Text Box 33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5" name="Text Box 33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6" name="Text Box 33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7" name="Text Box 33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8" name="Text Box 33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799" name="Text Box 33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0" name="Text Box 33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1" name="Text Box 33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2" name="Text Box 33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3" name="Text Box 33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4" name="Text Box 33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5" name="Text Box 33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6" name="Text Box 33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7" name="Text Box 33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8" name="Text Box 33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09" name="Text Box 33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0" name="Text Box 33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1" name="Text Box 33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2" name="Text Box 33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3" name="Text Box 33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4" name="Text Box 33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5" name="Text Box 33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6" name="Text Box 33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7" name="Text Box 33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8" name="Text Box 33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19" name="Text Box 34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0" name="Text Box 34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1" name="Text Box 34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2" name="Text Box 34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3" name="Text Box 34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4" name="Text Box 34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5" name="Text Box 34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6" name="Text Box 34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7" name="Text Box 34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8" name="Text Box 34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29" name="Text Box 34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0" name="Text Box 34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1" name="Text Box 34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2" name="Text Box 34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3" name="Text Box 34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4" name="Text Box 34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5" name="Text Box 34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6" name="Text Box 34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7" name="Text Box 34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8" name="Text Box 34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39" name="Text Box 34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0" name="Text Box 34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1" name="Text Box 34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2" name="Text Box 34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3" name="Text Box 34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4" name="Text Box 34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5" name="Text Box 34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6" name="Text Box 34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7" name="Text Box 34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8" name="Text Box 34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49" name="Text Box 34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0" name="Text Box 34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1" name="Text Box 34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2" name="Text Box 34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3" name="Text Box 34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4" name="Text Box 34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5" name="Text Box 34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6" name="Text Box 34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7" name="Text Box 34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8" name="Text Box 34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59" name="Text Box 34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0" name="Text Box 34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1" name="Text Box 34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2" name="Text Box 34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3" name="Text Box 34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4" name="Text Box 34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5" name="Text Box 34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6" name="Text Box 34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7" name="Text Box 34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8" name="Text Box 34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69" name="Text Box 34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0" name="Text Box 34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1" name="Text Box 34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2" name="Text Box 34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3" name="Text Box 34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4" name="Text Box 34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5" name="Text Box 34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6" name="Text Box 34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7" name="Text Box 34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8" name="Text Box 34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79" name="Text Box 34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0" name="Text Box 34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1" name="Text Box 34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2" name="Text Box 34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3" name="Text Box 34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4" name="Text Box 34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5" name="Text Box 34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6" name="Text Box 34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7" name="Text Box 34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8" name="Text Box 34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89" name="Text Box 34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0" name="Text Box 34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1" name="Text Box 34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2" name="Text Box 34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3" name="Text Box 34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4" name="Text Box 34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5" name="Text Box 34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6" name="Text Box 34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7" name="Text Box 34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8" name="Text Box 34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899" name="Text Box 34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0" name="Text Box 34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1" name="Text Box 34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2" name="Text Box 34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3" name="Text Box 34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4" name="Text Box 34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5" name="Text Box 34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6" name="Text Box 34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7" name="Text Box 34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8" name="Text Box 34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09" name="Text Box 34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0" name="Text Box 34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1" name="Text Box 34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2" name="Text Box 34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3" name="Text Box 34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4" name="Text Box 34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5" name="Text Box 34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6" name="Text Box 34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7" name="Text Box 34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8" name="Text Box 34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19" name="Text Box 35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0" name="Text Box 35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1" name="Text Box 35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2" name="Text Box 35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3" name="Text Box 35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4" name="Text Box 35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5" name="Text Box 35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6" name="Text Box 35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7" name="Text Box 35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8" name="Text Box 35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29" name="Text Box 35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0" name="Text Box 35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1" name="Text Box 35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2" name="Text Box 35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3" name="Text Box 35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4" name="Text Box 35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5" name="Text Box 35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6" name="Text Box 35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7" name="Text Box 35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8" name="Text Box 35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39" name="Text Box 35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0" name="Text Box 35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1" name="Text Box 35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2" name="Text Box 35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3" name="Text Box 35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4" name="Text Box 35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5" name="Text Box 35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6" name="Text Box 35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7" name="Text Box 35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8" name="Text Box 35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49" name="Text Box 35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0" name="Text Box 35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1" name="Text Box 35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2" name="Text Box 35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3" name="Text Box 35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4" name="Text Box 35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5" name="Text Box 35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6" name="Text Box 35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7" name="Text Box 35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8" name="Text Box 35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59" name="Text Box 35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0" name="Text Box 35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1" name="Text Box 35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2" name="Text Box 35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3" name="Text Box 35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4" name="Text Box 35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5" name="Text Box 35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6" name="Text Box 35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7" name="Text Box 35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8" name="Text Box 35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69" name="Text Box 35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0" name="Text Box 35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1" name="Text Box 35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2" name="Text Box 35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3" name="Text Box 35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4" name="Text Box 35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5" name="Text Box 35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6" name="Text Box 35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7" name="Text Box 35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8" name="Text Box 35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79" name="Text Box 35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0" name="Text Box 35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1" name="Text Box 35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2" name="Text Box 35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3" name="Text Box 35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4" name="Text Box 35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5" name="Text Box 35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6" name="Text Box 35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7" name="Text Box 35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8" name="Text Box 35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89" name="Text Box 35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0" name="Text Box 35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1" name="Text Box 35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2" name="Text Box 35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3" name="Text Box 35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4" name="Text Box 35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5" name="Text Box 35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6" name="Text Box 35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7" name="Text Box 35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8" name="Text Box 35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999" name="Text Box 35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0" name="Text Box 35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1" name="Text Box 35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2" name="Text Box 35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3" name="Text Box 35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4" name="Text Box 35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5" name="Text Box 35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6" name="Text Box 35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7" name="Text Box 35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8" name="Text Box 35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09" name="Text Box 35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0" name="Text Box 35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1" name="Text Box 35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2" name="Text Box 35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3" name="Text Box 35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4" name="Text Box 35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5" name="Text Box 35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6" name="Text Box 35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7" name="Text Box 35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8" name="Text Box 35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19" name="Text Box 36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0" name="Text Box 36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1" name="Text Box 36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2" name="Text Box 36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3" name="Text Box 36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4" name="Text Box 36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5" name="Text Box 36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6" name="Text Box 36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7" name="Text Box 36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8" name="Text Box 36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29" name="Text Box 36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0" name="Text Box 36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1" name="Text Box 36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2" name="Text Box 36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3" name="Text Box 36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4" name="Text Box 36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5" name="Text Box 36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6" name="Text Box 36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7" name="Text Box 36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8" name="Text Box 36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39" name="Text Box 36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0" name="Text Box 36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1" name="Text Box 36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2" name="Text Box 36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3" name="Text Box 36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4" name="Text Box 36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5" name="Text Box 36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6" name="Text Box 36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7" name="Text Box 36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8" name="Text Box 36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49" name="Text Box 36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0" name="Text Box 36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1" name="Text Box 36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2" name="Text Box 36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3" name="Text Box 36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4" name="Text Box 36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5" name="Text Box 36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6" name="Text Box 36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7" name="Text Box 36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8" name="Text Box 36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59" name="Text Box 36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0" name="Text Box 36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1" name="Text Box 36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2" name="Text Box 36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3" name="Text Box 36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4" name="Text Box 36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5" name="Text Box 36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6" name="Text Box 36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7" name="Text Box 36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8" name="Text Box 36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69" name="Text Box 36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0" name="Text Box 36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1" name="Text Box 36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2" name="Text Box 36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3" name="Text Box 36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4" name="Text Box 36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5" name="Text Box 36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6" name="Text Box 36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7" name="Text Box 36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8" name="Text Box 36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79" name="Text Box 36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0" name="Text Box 36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1" name="Text Box 36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2" name="Text Box 36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3" name="Text Box 36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4" name="Text Box 36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5" name="Text Box 36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6" name="Text Box 36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7" name="Text Box 36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8" name="Text Box 36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89" name="Text Box 36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0" name="Text Box 36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1" name="Text Box 36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2" name="Text Box 36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3" name="Text Box 36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4" name="Text Box 36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5" name="Text Box 36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6" name="Text Box 36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7" name="Text Box 36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8" name="Text Box 36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099" name="Text Box 36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0" name="Text Box 36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1" name="Text Box 36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2" name="Text Box 36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3" name="Text Box 36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4" name="Text Box 36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5" name="Text Box 36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6" name="Text Box 36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7" name="Text Box 36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8" name="Text Box 36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09" name="Text Box 36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0" name="Text Box 36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1" name="Text Box 36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2" name="Text Box 36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3" name="Text Box 36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4" name="Text Box 36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5" name="Text Box 36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6" name="Text Box 36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7" name="Text Box 36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8" name="Text Box 36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19" name="Text Box 37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0" name="Text Box 37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1" name="Text Box 37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2" name="Text Box 37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3" name="Text Box 37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4" name="Text Box 37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5" name="Text Box 37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6" name="Text Box 37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7" name="Text Box 37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8" name="Text Box 37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29" name="Text Box 37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0" name="Text Box 37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1" name="Text Box 37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2" name="Text Box 37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3" name="Text Box 37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4" name="Text Box 37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5" name="Text Box 37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6" name="Text Box 37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7" name="Text Box 37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8" name="Text Box 37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39" name="Text Box 37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0" name="Text Box 37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1" name="Text Box 37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2" name="Text Box 37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3" name="Text Box 37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4" name="Text Box 37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5" name="Text Box 37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6" name="Text Box 37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7" name="Text Box 37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8" name="Text Box 37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49" name="Text Box 37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0" name="Text Box 37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1" name="Text Box 37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2" name="Text Box 37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3" name="Text Box 37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4" name="Text Box 37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5" name="Text Box 37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6" name="Text Box 37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7" name="Text Box 37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8" name="Text Box 37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59" name="Text Box 37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0" name="Text Box 37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1" name="Text Box 37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2" name="Text Box 37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3" name="Text Box 37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4" name="Text Box 37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5" name="Text Box 37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6" name="Text Box 37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7" name="Text Box 37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8" name="Text Box 37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69" name="Text Box 37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0" name="Text Box 37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1" name="Text Box 37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2" name="Text Box 37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3" name="Text Box 37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4" name="Text Box 37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5" name="Text Box 37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6" name="Text Box 37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7" name="Text Box 37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8" name="Text Box 37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79" name="Text Box 37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0" name="Text Box 37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1" name="Text Box 37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2" name="Text Box 37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3" name="Text Box 37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4" name="Text Box 37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5" name="Text Box 37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6" name="Text Box 37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7" name="Text Box 37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8" name="Text Box 37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89" name="Text Box 37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0" name="Text Box 37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1" name="Text Box 37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2" name="Text Box 37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3" name="Text Box 37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4" name="Text Box 37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5" name="Text Box 37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6" name="Text Box 37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7" name="Text Box 37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8" name="Text Box 37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199" name="Text Box 37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0" name="Text Box 37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1" name="Text Box 37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2" name="Text Box 37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3" name="Text Box 37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4" name="Text Box 37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5" name="Text Box 37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6" name="Text Box 37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7" name="Text Box 37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8" name="Text Box 37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09" name="Text Box 37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0" name="Text Box 37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1" name="Text Box 37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2" name="Text Box 37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3" name="Text Box 37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4" name="Text Box 37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5" name="Text Box 37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6" name="Text Box 37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7" name="Text Box 37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8" name="Text Box 37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19" name="Text Box 38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0" name="Text Box 38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1" name="Text Box 38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2" name="Text Box 38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3" name="Text Box 38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4" name="Text Box 38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5" name="Text Box 38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6" name="Text Box 38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7" name="Text Box 38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8" name="Text Box 38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29" name="Text Box 38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0" name="Text Box 38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1" name="Text Box 38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2" name="Text Box 38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3" name="Text Box 38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4" name="Text Box 38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5" name="Text Box 38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6" name="Text Box 38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7" name="Text Box 38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8" name="Text Box 38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39" name="Text Box 38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0" name="Text Box 38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1" name="Text Box 38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2" name="Text Box 38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3" name="Text Box 38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4" name="Text Box 38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5" name="Text Box 38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6" name="Text Box 38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7" name="Text Box 38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8" name="Text Box 38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49" name="Text Box 38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0" name="Text Box 38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1" name="Text Box 38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2" name="Text Box 38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3" name="Text Box 38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4" name="Text Box 38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5" name="Text Box 38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6" name="Text Box 38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7" name="Text Box 38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8" name="Text Box 38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59" name="Text Box 38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0" name="Text Box 38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1" name="Text Box 38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2" name="Text Box 38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3" name="Text Box 38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4" name="Text Box 38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5" name="Text Box 38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6" name="Text Box 38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7" name="Text Box 38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8" name="Text Box 38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69" name="Text Box 38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0" name="Text Box 38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1" name="Text Box 38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2" name="Text Box 38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3" name="Text Box 38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4" name="Text Box 38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5" name="Text Box 38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6" name="Text Box 38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7" name="Text Box 38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8" name="Text Box 38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79" name="Text Box 38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0" name="Text Box 38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1" name="Text Box 38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2" name="Text Box 38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3" name="Text Box 38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4" name="Text Box 38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5" name="Text Box 38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6" name="Text Box 38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7" name="Text Box 38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8" name="Text Box 38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89" name="Text Box 38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0" name="Text Box 38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1" name="Text Box 38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2" name="Text Box 38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3" name="Text Box 38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4" name="Text Box 38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5" name="Text Box 38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6" name="Text Box 38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7" name="Text Box 38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8" name="Text Box 38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299" name="Text Box 38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0" name="Text Box 38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1" name="Text Box 38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2" name="Text Box 38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3" name="Text Box 38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4" name="Text Box 38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5" name="Text Box 38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6" name="Text Box 38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7" name="Text Box 38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8" name="Text Box 38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09" name="Text Box 38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0" name="Text Box 38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1" name="Text Box 38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2" name="Text Box 38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3" name="Text Box 38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4" name="Text Box 38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5" name="Text Box 38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6" name="Text Box 38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7" name="Text Box 38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8" name="Text Box 38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19" name="Text Box 39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0" name="Text Box 39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1" name="Text Box 39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2" name="Text Box 39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3" name="Text Box 39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4" name="Text Box 39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5" name="Text Box 39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6" name="Text Box 39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7" name="Text Box 39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8" name="Text Box 39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29" name="Text Box 39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0" name="Text Box 39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1" name="Text Box 39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2" name="Text Box 39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3" name="Text Box 39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4" name="Text Box 39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5" name="Text Box 39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6" name="Text Box 39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7" name="Text Box 39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8" name="Text Box 39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39" name="Text Box 39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0" name="Text Box 39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1" name="Text Box 39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2" name="Text Box 39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3" name="Text Box 39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4" name="Text Box 39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5" name="Text Box 39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6" name="Text Box 39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7" name="Text Box 39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8" name="Text Box 39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49" name="Text Box 39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0" name="Text Box 39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1" name="Text Box 39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2" name="Text Box 39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3" name="Text Box 39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4" name="Text Box 39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5" name="Text Box 39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6" name="Text Box 39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7" name="Text Box 39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8" name="Text Box 39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59" name="Text Box 39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0" name="Text Box 39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1" name="Text Box 39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2" name="Text Box 39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3" name="Text Box 39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4" name="Text Box 39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5" name="Text Box 39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6" name="Text Box 39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7" name="Text Box 39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8" name="Text Box 39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69" name="Text Box 39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0" name="Text Box 39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1" name="Text Box 39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2" name="Text Box 39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3" name="Text Box 39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4" name="Text Box 39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5" name="Text Box 39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6" name="Text Box 39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7" name="Text Box 39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8" name="Text Box 39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79" name="Text Box 39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0" name="Text Box 39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1" name="Text Box 39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2" name="Text Box 39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3" name="Text Box 39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4" name="Text Box 39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5" name="Text Box 39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6" name="Text Box 39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7" name="Text Box 39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8" name="Text Box 39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89" name="Text Box 39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0" name="Text Box 39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1" name="Text Box 39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2" name="Text Box 39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3" name="Text Box 39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4" name="Text Box 39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5" name="Text Box 39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6" name="Text Box 39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7" name="Text Box 39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8" name="Text Box 39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399" name="Text Box 39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0" name="Text Box 39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1" name="Text Box 39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2" name="Text Box 39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3" name="Text Box 39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4" name="Text Box 39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5" name="Text Box 39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6" name="Text Box 39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7" name="Text Box 39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8" name="Text Box 39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09" name="Text Box 39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0" name="Text Box 39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1" name="Text Box 39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2" name="Text Box 39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3" name="Text Box 39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4" name="Text Box 39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5" name="Text Box 39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6" name="Text Box 39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7" name="Text Box 39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8" name="Text Box 39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19" name="Text Box 40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0" name="Text Box 40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1" name="Text Box 40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2" name="Text Box 40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3" name="Text Box 40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4" name="Text Box 40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5" name="Text Box 40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6" name="Text Box 40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7" name="Text Box 40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8" name="Text Box 40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29" name="Text Box 40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0" name="Text Box 40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1" name="Text Box 40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2" name="Text Box 40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3" name="Text Box 40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4" name="Text Box 40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5" name="Text Box 40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6" name="Text Box 40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7" name="Text Box 40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8" name="Text Box 40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39" name="Text Box 40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0" name="Text Box 40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1" name="Text Box 40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2" name="Text Box 40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3" name="Text Box 40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4" name="Text Box 40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5" name="Text Box 40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6" name="Text Box 40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7" name="Text Box 40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8" name="Text Box 40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49" name="Text Box 40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0" name="Text Box 40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1" name="Text Box 40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2" name="Text Box 40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3" name="Text Box 40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4" name="Text Box 40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5" name="Text Box 40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6" name="Text Box 40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7" name="Text Box 40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8" name="Text Box 40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59" name="Text Box 40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0" name="Text Box 40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1" name="Text Box 40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2" name="Text Box 40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3" name="Text Box 40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4" name="Text Box 40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5" name="Text Box 40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6" name="Text Box 40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7" name="Text Box 40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8" name="Text Box 40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69" name="Text Box 40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0" name="Text Box 40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1" name="Text Box 40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2" name="Text Box 40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3" name="Text Box 40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4" name="Text Box 40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5" name="Text Box 40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6" name="Text Box 40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7" name="Text Box 40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8" name="Text Box 40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79" name="Text Box 40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0" name="Text Box 40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1" name="Text Box 40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2" name="Text Box 40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3" name="Text Box 40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4" name="Text Box 40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5" name="Text Box 40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6" name="Text Box 40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7" name="Text Box 40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8" name="Text Box 40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89" name="Text Box 40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0" name="Text Box 40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1" name="Text Box 40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2" name="Text Box 40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3" name="Text Box 40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4" name="Text Box 40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5" name="Text Box 40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6" name="Text Box 40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7" name="Text Box 40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8" name="Text Box 40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499" name="Text Box 40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0" name="Text Box 40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1" name="Text Box 40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2" name="Text Box 40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3" name="Text Box 40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4" name="Text Box 40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5" name="Text Box 40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6" name="Text Box 40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7" name="Text Box 40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8" name="Text Box 40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09" name="Text Box 40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0" name="Text Box 40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1" name="Text Box 40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2" name="Text Box 40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3" name="Text Box 40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4" name="Text Box 40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5" name="Text Box 40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6" name="Text Box 40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7" name="Text Box 40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8" name="Text Box 40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19" name="Text Box 41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0" name="Text Box 41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1" name="Text Box 41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2" name="Text Box 41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3" name="Text Box 41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4" name="Text Box 41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5" name="Text Box 41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6" name="Text Box 41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7" name="Text Box 41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8" name="Text Box 41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29" name="Text Box 41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0" name="Text Box 41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1" name="Text Box 41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2" name="Text Box 41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3" name="Text Box 41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4" name="Text Box 41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5" name="Text Box 41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6" name="Text Box 41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7" name="Text Box 41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8" name="Text Box 41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39" name="Text Box 41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0" name="Text Box 41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1" name="Text Box 41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2" name="Text Box 41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3" name="Text Box 41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4" name="Text Box 41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5" name="Text Box 41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6" name="Text Box 41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7" name="Text Box 41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8" name="Text Box 41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49" name="Text Box 41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0" name="Text Box 41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1" name="Text Box 41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2" name="Text Box 41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3" name="Text Box 41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4" name="Text Box 41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5" name="Text Box 41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6" name="Text Box 41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7" name="Text Box 41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8" name="Text Box 41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59" name="Text Box 41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0" name="Text Box 41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1" name="Text Box 41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2" name="Text Box 41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3" name="Text Box 41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4" name="Text Box 41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5" name="Text Box 41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6" name="Text Box 41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7" name="Text Box 41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8" name="Text Box 41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69" name="Text Box 41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0" name="Text Box 41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1" name="Text Box 41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2" name="Text Box 41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3" name="Text Box 41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4" name="Text Box 41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5" name="Text Box 41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6" name="Text Box 41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7" name="Text Box 41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8" name="Text Box 41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79" name="Text Box 41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0" name="Text Box 41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1" name="Text Box 41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2" name="Text Box 41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3" name="Text Box 41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4" name="Text Box 41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5" name="Text Box 41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6" name="Text Box 41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7" name="Text Box 41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8" name="Text Box 41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89" name="Text Box 41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0" name="Text Box 41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1" name="Text Box 41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2" name="Text Box 41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3" name="Text Box 41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4" name="Text Box 41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5" name="Text Box 41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6" name="Text Box 41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7" name="Text Box 41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8" name="Text Box 41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599" name="Text Box 41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0" name="Text Box 41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1" name="Text Box 41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2" name="Text Box 41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3" name="Text Box 41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4" name="Text Box 41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5" name="Text Box 41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6" name="Text Box 41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7" name="Text Box 41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8" name="Text Box 41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09" name="Text Box 41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0" name="Text Box 41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1" name="Text Box 41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2" name="Text Box 41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3" name="Text Box 41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4" name="Text Box 41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5" name="Text Box 41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6" name="Text Box 41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7" name="Text Box 41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8" name="Text Box 41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19" name="Text Box 42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0" name="Text Box 42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1" name="Text Box 42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2" name="Text Box 42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3" name="Text Box 42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4" name="Text Box 42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5" name="Text Box 42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6" name="Text Box 42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7" name="Text Box 42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8" name="Text Box 42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29" name="Text Box 42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0" name="Text Box 42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1" name="Text Box 42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2" name="Text Box 42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3" name="Text Box 42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4" name="Text Box 42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5" name="Text Box 42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6" name="Text Box 42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7" name="Text Box 42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8" name="Text Box 42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39" name="Text Box 42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0" name="Text Box 42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1" name="Text Box 42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2" name="Text Box 42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3" name="Text Box 42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4" name="Text Box 42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5" name="Text Box 42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6" name="Text Box 42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7" name="Text Box 42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8" name="Text Box 42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49" name="Text Box 42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0" name="Text Box 42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1" name="Text Box 42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2" name="Text Box 42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3" name="Text Box 42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4" name="Text Box 42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5" name="Text Box 42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6" name="Text Box 42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7" name="Text Box 42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8" name="Text Box 42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59" name="Text Box 42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0" name="Text Box 42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1" name="Text Box 42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2" name="Text Box 42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3" name="Text Box 42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4" name="Text Box 42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5" name="Text Box 42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6" name="Text Box 42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7" name="Text Box 42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8" name="Text Box 42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69" name="Text Box 42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0" name="Text Box 42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1" name="Text Box 42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2" name="Text Box 42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3" name="Text Box 42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4" name="Text Box 42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5" name="Text Box 42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6" name="Text Box 42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7" name="Text Box 42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8" name="Text Box 42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79" name="Text Box 42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0" name="Text Box 42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1" name="Text Box 42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2" name="Text Box 42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3" name="Text Box 42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4" name="Text Box 42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5" name="Text Box 42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6" name="Text Box 42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7" name="Text Box 42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8" name="Text Box 42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89" name="Text Box 42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0" name="Text Box 42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1" name="Text Box 42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2" name="Text Box 42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3" name="Text Box 42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4" name="Text Box 42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5" name="Text Box 42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6" name="Text Box 42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7" name="Text Box 42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8" name="Text Box 42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699" name="Text Box 42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0" name="Text Box 42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1" name="Text Box 42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2" name="Text Box 42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3" name="Text Box 42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4" name="Text Box 42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5" name="Text Box 42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6" name="Text Box 42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7" name="Text Box 42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8" name="Text Box 42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09" name="Text Box 42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0" name="Text Box 42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1" name="Text Box 42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2" name="Text Box 42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3" name="Text Box 42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4" name="Text Box 42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5" name="Text Box 42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6" name="Text Box 42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7" name="Text Box 42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8" name="Text Box 42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19" name="Text Box 43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0" name="Text Box 43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1" name="Text Box 43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2" name="Text Box 43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3" name="Text Box 43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4" name="Text Box 43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5" name="Text Box 43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6" name="Text Box 43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7" name="Text Box 43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8" name="Text Box 43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29" name="Text Box 43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0" name="Text Box 43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1" name="Text Box 43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2" name="Text Box 43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3" name="Text Box 43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4" name="Text Box 43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5" name="Text Box 43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6" name="Text Box 43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7" name="Text Box 43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8" name="Text Box 43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39" name="Text Box 43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0" name="Text Box 43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1" name="Text Box 43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2" name="Text Box 43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3" name="Text Box 43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4" name="Text Box 43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5" name="Text Box 43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6" name="Text Box 43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7" name="Text Box 43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8" name="Text Box 43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49" name="Text Box 43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0" name="Text Box 43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1" name="Text Box 43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2" name="Text Box 43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3" name="Text Box 43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4" name="Text Box 43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5" name="Text Box 43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6" name="Text Box 43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7" name="Text Box 43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8" name="Text Box 43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59" name="Text Box 43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0" name="Text Box 43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1" name="Text Box 43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2" name="Text Box 43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3" name="Text Box 43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4" name="Text Box 43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5" name="Text Box 43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6" name="Text Box 43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7" name="Text Box 43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8" name="Text Box 43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69" name="Text Box 43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0" name="Text Box 43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1" name="Text Box 43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2" name="Text Box 43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3" name="Text Box 43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4" name="Text Box 43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5" name="Text Box 43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6" name="Text Box 43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7" name="Text Box 43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8" name="Text Box 43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79" name="Text Box 43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0" name="Text Box 43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1" name="Text Box 43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2" name="Text Box 43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3" name="Text Box 43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4" name="Text Box 43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5" name="Text Box 43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6" name="Text Box 43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7" name="Text Box 43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8" name="Text Box 43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89" name="Text Box 43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0" name="Text Box 43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1" name="Text Box 43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2" name="Text Box 43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3" name="Text Box 43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4" name="Text Box 43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5" name="Text Box 43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6" name="Text Box 43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7" name="Text Box 43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8" name="Text Box 43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799" name="Text Box 43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0" name="Text Box 43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1" name="Text Box 43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2" name="Text Box 43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3" name="Text Box 43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4" name="Text Box 43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5" name="Text Box 43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6" name="Text Box 43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7" name="Text Box 43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8" name="Text Box 43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09" name="Text Box 43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0" name="Text Box 43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1" name="Text Box 43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2" name="Text Box 43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3" name="Text Box 43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4" name="Text Box 43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5" name="Text Box 43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6" name="Text Box 43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7" name="Text Box 43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8" name="Text Box 43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19" name="Text Box 44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0" name="Text Box 44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1" name="Text Box 44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2" name="Text Box 44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3" name="Text Box 44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4" name="Text Box 44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5" name="Text Box 44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6" name="Text Box 44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7" name="Text Box 44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8" name="Text Box 44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29" name="Text Box 44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0" name="Text Box 44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1" name="Text Box 44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2" name="Text Box 44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3" name="Text Box 44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4" name="Text Box 44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5" name="Text Box 44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6" name="Text Box 44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7" name="Text Box 44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8" name="Text Box 44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39" name="Text Box 44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0" name="Text Box 44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1" name="Text Box 44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2" name="Text Box 44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3" name="Text Box 44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4" name="Text Box 44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5" name="Text Box 44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6" name="Text Box 44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7" name="Text Box 44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8" name="Text Box 44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49" name="Text Box 44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0" name="Text Box 44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1" name="Text Box 44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2" name="Text Box 44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3" name="Text Box 44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4" name="Text Box 44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5" name="Text Box 44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6" name="Text Box 44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7" name="Text Box 44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8" name="Text Box 44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59" name="Text Box 44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0" name="Text Box 44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1" name="Text Box 44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2" name="Text Box 44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3" name="Text Box 44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4" name="Text Box 44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5" name="Text Box 44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6" name="Text Box 44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7" name="Text Box 44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8" name="Text Box 44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69" name="Text Box 44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0" name="Text Box 44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1" name="Text Box 44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2" name="Text Box 44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3" name="Text Box 44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4" name="Text Box 44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5" name="Text Box 44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6" name="Text Box 44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7" name="Text Box 44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8" name="Text Box 44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79" name="Text Box 44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0" name="Text Box 44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1" name="Text Box 44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2" name="Text Box 44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3" name="Text Box 44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4" name="Text Box 44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5" name="Text Box 44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6" name="Text Box 44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7" name="Text Box 44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8" name="Text Box 44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89" name="Text Box 44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0" name="Text Box 44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1" name="Text Box 44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2" name="Text Box 44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3" name="Text Box 44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4" name="Text Box 44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5" name="Text Box 44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6" name="Text Box 44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7" name="Text Box 44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8" name="Text Box 44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899" name="Text Box 44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0" name="Text Box 44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1" name="Text Box 44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2" name="Text Box 44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3" name="Text Box 44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4" name="Text Box 44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5" name="Text Box 44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6" name="Text Box 44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7" name="Text Box 44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8" name="Text Box 44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09" name="Text Box 44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0" name="Text Box 44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1" name="Text Box 44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2" name="Text Box 44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3" name="Text Box 44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4" name="Text Box 44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5" name="Text Box 44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6" name="Text Box 44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7" name="Text Box 44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8" name="Text Box 44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19" name="Text Box 45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0" name="Text Box 45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1" name="Text Box 45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2" name="Text Box 45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3" name="Text Box 45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4" name="Text Box 45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5" name="Text Box 45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6" name="Text Box 45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7" name="Text Box 45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8" name="Text Box 45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29" name="Text Box 45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0" name="Text Box 45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1" name="Text Box 45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2" name="Text Box 45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3" name="Text Box 45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4" name="Text Box 45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5" name="Text Box 45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6" name="Text Box 45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7" name="Text Box 45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8" name="Text Box 45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39" name="Text Box 45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0" name="Text Box 45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1" name="Text Box 45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2" name="Text Box 45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3" name="Text Box 45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4" name="Text Box 45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5" name="Text Box 45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6" name="Text Box 45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7" name="Text Box 45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8" name="Text Box 45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49" name="Text Box 45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0" name="Text Box 45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1" name="Text Box 45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2" name="Text Box 45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3" name="Text Box 45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4" name="Text Box 45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5" name="Text Box 45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6" name="Text Box 45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7" name="Text Box 45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8" name="Text Box 45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59" name="Text Box 45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0" name="Text Box 45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1" name="Text Box 45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2" name="Text Box 45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3" name="Text Box 45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4" name="Text Box 45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5" name="Text Box 45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6" name="Text Box 45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7" name="Text Box 45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8" name="Text Box 45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69" name="Text Box 45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0" name="Text Box 45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1" name="Text Box 45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2" name="Text Box 45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3" name="Text Box 45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4" name="Text Box 45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5" name="Text Box 45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6" name="Text Box 45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7" name="Text Box 45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8" name="Text Box 45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79" name="Text Box 45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0" name="Text Box 45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1" name="Text Box 45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2" name="Text Box 45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3" name="Text Box 45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4" name="Text Box 45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5" name="Text Box 45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6" name="Text Box 45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7" name="Text Box 45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8" name="Text Box 45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89" name="Text Box 45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0" name="Text Box 45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1" name="Text Box 45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2" name="Text Box 45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3" name="Text Box 45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4" name="Text Box 45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5" name="Text Box 45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6" name="Text Box 45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7" name="Text Box 45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8" name="Text Box 45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1999" name="Text Box 45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0" name="Text Box 45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1" name="Text Box 45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2" name="Text Box 45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3" name="Text Box 45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4" name="Text Box 45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5" name="Text Box 45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6" name="Text Box 45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7" name="Text Box 45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8" name="Text Box 45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09" name="Text Box 45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0" name="Text Box 45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1" name="Text Box 45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2" name="Text Box 45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3" name="Text Box 45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4" name="Text Box 45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5" name="Text Box 45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6" name="Text Box 45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7" name="Text Box 45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8" name="Text Box 45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19" name="Text Box 46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0" name="Text Box 46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1" name="Text Box 46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2" name="Text Box 46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3" name="Text Box 46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4" name="Text Box 46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5" name="Text Box 46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6" name="Text Box 46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7" name="Text Box 46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8" name="Text Box 46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29" name="Text Box 46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0" name="Text Box 46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1" name="Text Box 46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2" name="Text Box 46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3" name="Text Box 46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4" name="Text Box 46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5" name="Text Box 46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6" name="Text Box 46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7" name="Text Box 46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8" name="Text Box 46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39" name="Text Box 46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0" name="Text Box 46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1" name="Text Box 46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2" name="Text Box 46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3" name="Text Box 46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4" name="Text Box 46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5" name="Text Box 46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6" name="Text Box 46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7" name="Text Box 46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8" name="Text Box 46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49" name="Text Box 46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0" name="Text Box 46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1" name="Text Box 46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2" name="Text Box 46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3" name="Text Box 46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4" name="Text Box 46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5" name="Text Box 46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6" name="Text Box 46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7" name="Text Box 46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8" name="Text Box 46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59" name="Text Box 46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0" name="Text Box 46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1" name="Text Box 46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2" name="Text Box 46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3" name="Text Box 46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4" name="Text Box 46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5" name="Text Box 46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6" name="Text Box 46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7" name="Text Box 46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8" name="Text Box 46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69" name="Text Box 46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0" name="Text Box 46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1" name="Text Box 46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2" name="Text Box 46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3" name="Text Box 46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4" name="Text Box 46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5" name="Text Box 46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6" name="Text Box 46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7" name="Text Box 46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8" name="Text Box 46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79" name="Text Box 46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0" name="Text Box 46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1" name="Text Box 46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2" name="Text Box 46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3" name="Text Box 46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4" name="Text Box 46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5" name="Text Box 46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6" name="Text Box 46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7" name="Text Box 46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8" name="Text Box 46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89" name="Text Box 46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0" name="Text Box 46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1" name="Text Box 46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2" name="Text Box 46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3" name="Text Box 46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4" name="Text Box 46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5" name="Text Box 46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6" name="Text Box 46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7" name="Text Box 46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8" name="Text Box 46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099" name="Text Box 46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0" name="Text Box 46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1" name="Text Box 46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2" name="Text Box 46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3" name="Text Box 46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4" name="Text Box 46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5" name="Text Box 46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6" name="Text Box 46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7" name="Text Box 46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8" name="Text Box 46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09" name="Text Box 46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0" name="Text Box 46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1" name="Text Box 46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2" name="Text Box 46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3" name="Text Box 46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4" name="Text Box 46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5" name="Text Box 46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6" name="Text Box 46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7" name="Text Box 46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8" name="Text Box 46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19" name="Text Box 47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0" name="Text Box 47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1" name="Text Box 47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2" name="Text Box 47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3" name="Text Box 47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4" name="Text Box 47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5" name="Text Box 47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6" name="Text Box 47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7" name="Text Box 47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8" name="Text Box 47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29" name="Text Box 47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0" name="Text Box 47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1" name="Text Box 47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2" name="Text Box 47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3" name="Text Box 47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4" name="Text Box 47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5" name="Text Box 47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6" name="Text Box 47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7" name="Text Box 47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8" name="Text Box 47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39" name="Text Box 47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0" name="Text Box 47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1" name="Text Box 47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2" name="Text Box 47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3" name="Text Box 47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4" name="Text Box 47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5" name="Text Box 47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6" name="Text Box 47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7" name="Text Box 47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8" name="Text Box 47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49" name="Text Box 47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0" name="Text Box 47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1" name="Text Box 47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2" name="Text Box 47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3" name="Text Box 47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4" name="Text Box 47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5" name="Text Box 47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6" name="Text Box 47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7" name="Text Box 47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8" name="Text Box 47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59" name="Text Box 47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0" name="Text Box 47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1" name="Text Box 47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2" name="Text Box 47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3" name="Text Box 47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4" name="Text Box 47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5" name="Text Box 47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6" name="Text Box 47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7" name="Text Box 47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8" name="Text Box 47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69" name="Text Box 47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0" name="Text Box 47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1" name="Text Box 47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2" name="Text Box 47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3" name="Text Box 47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4" name="Text Box 47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5" name="Text Box 47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6" name="Text Box 47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7" name="Text Box 47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8" name="Text Box 47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79" name="Text Box 47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0" name="Text Box 47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1" name="Text Box 47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2" name="Text Box 47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3" name="Text Box 47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4" name="Text Box 47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5" name="Text Box 47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6" name="Text Box 47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7" name="Text Box 47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8" name="Text Box 47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89" name="Text Box 47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0" name="Text Box 47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1" name="Text Box 47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2" name="Text Box 47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3" name="Text Box 47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4" name="Text Box 47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5" name="Text Box 47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6" name="Text Box 47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7" name="Text Box 47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8" name="Text Box 47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199" name="Text Box 47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0" name="Text Box 47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1" name="Text Box 47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2" name="Text Box 47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3" name="Text Box 47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4" name="Text Box 47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5" name="Text Box 47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6" name="Text Box 47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7" name="Text Box 47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8" name="Text Box 47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09" name="Text Box 47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0" name="Text Box 47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1" name="Text Box 47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2" name="Text Box 47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3" name="Text Box 47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4" name="Text Box 47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5" name="Text Box 47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6" name="Text Box 47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7" name="Text Box 47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8" name="Text Box 47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19" name="Text Box 48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0" name="Text Box 48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1" name="Text Box 48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2" name="Text Box 48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3" name="Text Box 48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4" name="Text Box 48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5" name="Text Box 48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6" name="Text Box 48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7" name="Text Box 48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8" name="Text Box 48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29" name="Text Box 48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0" name="Text Box 48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1" name="Text Box 48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2" name="Text Box 48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3" name="Text Box 48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4" name="Text Box 48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5" name="Text Box 48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6" name="Text Box 48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7" name="Text Box 48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8" name="Text Box 48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39" name="Text Box 48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0" name="Text Box 48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1" name="Text Box 48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2" name="Text Box 48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3" name="Text Box 48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4" name="Text Box 48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5" name="Text Box 48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6" name="Text Box 48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7" name="Text Box 48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8" name="Text Box 48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49" name="Text Box 48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0" name="Text Box 48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1" name="Text Box 48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2" name="Text Box 48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3" name="Text Box 48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4" name="Text Box 48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5" name="Text Box 48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6" name="Text Box 48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7" name="Text Box 48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8" name="Text Box 48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59" name="Text Box 48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0" name="Text Box 48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1" name="Text Box 48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2" name="Text Box 48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3" name="Text Box 48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4" name="Text Box 48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5" name="Text Box 48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6" name="Text Box 48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7" name="Text Box 48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8" name="Text Box 48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69" name="Text Box 48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0" name="Text Box 48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1" name="Text Box 48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2" name="Text Box 48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3" name="Text Box 48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4" name="Text Box 48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5" name="Text Box 48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6" name="Text Box 48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7" name="Text Box 48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8" name="Text Box 48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79" name="Text Box 48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0" name="Text Box 48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1" name="Text Box 48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2" name="Text Box 48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3" name="Text Box 48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4" name="Text Box 48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5" name="Text Box 48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6" name="Text Box 48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7" name="Text Box 48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8" name="Text Box 48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89" name="Text Box 48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0" name="Text Box 48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1" name="Text Box 48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2" name="Text Box 48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3" name="Text Box 48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4" name="Text Box 48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5" name="Text Box 48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6" name="Text Box 48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7" name="Text Box 48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8" name="Text Box 48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299" name="Text Box 48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0" name="Text Box 48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1" name="Text Box 48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2" name="Text Box 48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3" name="Text Box 48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4" name="Text Box 48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5" name="Text Box 48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6" name="Text Box 48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7" name="Text Box 48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8" name="Text Box 48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09" name="Text Box 48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0" name="Text Box 48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1" name="Text Box 48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2" name="Text Box 48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3" name="Text Box 48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4" name="Text Box 48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5" name="Text Box 48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6" name="Text Box 48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7" name="Text Box 48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8" name="Text Box 48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19" name="Text Box 49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0" name="Text Box 49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1" name="Text Box 49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2" name="Text Box 49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3" name="Text Box 49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4" name="Text Box 49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5" name="Text Box 49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6" name="Text Box 49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7" name="Text Box 49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8" name="Text Box 49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29" name="Text Box 49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0" name="Text Box 49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1" name="Text Box 49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2" name="Text Box 49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3" name="Text Box 49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4" name="Text Box 49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5" name="Text Box 49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6" name="Text Box 49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7" name="Text Box 49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8" name="Text Box 49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39" name="Text Box 49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0" name="Text Box 49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1" name="Text Box 49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2" name="Text Box 49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3" name="Text Box 49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4" name="Text Box 49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5" name="Text Box 49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6" name="Text Box 49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7" name="Text Box 49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8" name="Text Box 49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49" name="Text Box 49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0" name="Text Box 49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1" name="Text Box 49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2" name="Text Box 49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3" name="Text Box 49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4" name="Text Box 49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5" name="Text Box 49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6" name="Text Box 49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7" name="Text Box 49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8" name="Text Box 49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59" name="Text Box 49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0" name="Text Box 49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1" name="Text Box 49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2" name="Text Box 49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3" name="Text Box 49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4" name="Text Box 49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5" name="Text Box 49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6" name="Text Box 49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7" name="Text Box 49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8" name="Text Box 49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69" name="Text Box 49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0" name="Text Box 49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1" name="Text Box 49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2" name="Text Box 49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3" name="Text Box 49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4" name="Text Box 49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5" name="Text Box 49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6" name="Text Box 49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7" name="Text Box 49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8" name="Text Box 49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79" name="Text Box 49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0" name="Text Box 49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1" name="Text Box 49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2" name="Text Box 49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3" name="Text Box 49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4" name="Text Box 49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5" name="Text Box 49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6" name="Text Box 49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7" name="Text Box 49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8" name="Text Box 49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89" name="Text Box 49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0" name="Text Box 49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1" name="Text Box 49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2" name="Text Box 49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3" name="Text Box 49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4" name="Text Box 49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5" name="Text Box 49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6" name="Text Box 49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7" name="Text Box 49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8" name="Text Box 49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399" name="Text Box 49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0" name="Text Box 49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1" name="Text Box 49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2" name="Text Box 49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3" name="Text Box 49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4" name="Text Box 49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5" name="Text Box 49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6" name="Text Box 49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7" name="Text Box 49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8" name="Text Box 49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09" name="Text Box 49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0" name="Text Box 49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1" name="Text Box 49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2" name="Text Box 49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3" name="Text Box 49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4" name="Text Box 49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5" name="Text Box 49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6" name="Text Box 49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7" name="Text Box 49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8" name="Text Box 49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19" name="Text Box 50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0" name="Text Box 50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1" name="Text Box 50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2" name="Text Box 50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3" name="Text Box 50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4" name="Text Box 50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5" name="Text Box 50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6" name="Text Box 50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7" name="Text Box 50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8" name="Text Box 50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29" name="Text Box 50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0" name="Text Box 50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1" name="Text Box 50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2" name="Text Box 50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3" name="Text Box 50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4" name="Text Box 50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5" name="Text Box 50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6" name="Text Box 50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7" name="Text Box 50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8" name="Text Box 50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39" name="Text Box 50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0" name="Text Box 50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1" name="Text Box 50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2" name="Text Box 50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3" name="Text Box 50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4" name="Text Box 50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5" name="Text Box 50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6" name="Text Box 50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7" name="Text Box 50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8" name="Text Box 50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49" name="Text Box 50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0" name="Text Box 50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1" name="Text Box 50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2" name="Text Box 50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3" name="Text Box 50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4" name="Text Box 50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5" name="Text Box 50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6" name="Text Box 50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7" name="Text Box 50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8" name="Text Box 50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59" name="Text Box 50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0" name="Text Box 50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1" name="Text Box 50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2" name="Text Box 50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3" name="Text Box 50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4" name="Text Box 50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5" name="Text Box 50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6" name="Text Box 50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7" name="Text Box 50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8" name="Text Box 50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69" name="Text Box 50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0" name="Text Box 50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1" name="Text Box 50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2" name="Text Box 50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3" name="Text Box 50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4" name="Text Box 50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5" name="Text Box 50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6" name="Text Box 50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7" name="Text Box 50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8" name="Text Box 50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79" name="Text Box 50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0" name="Text Box 50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1" name="Text Box 50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2" name="Text Box 50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3" name="Text Box 50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4" name="Text Box 50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5" name="Text Box 50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6" name="Text Box 50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7" name="Text Box 50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8" name="Text Box 50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89" name="Text Box 50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0" name="Text Box 50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1" name="Text Box 50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2" name="Text Box 50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3" name="Text Box 50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4" name="Text Box 50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5" name="Text Box 50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6" name="Text Box 50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7" name="Text Box 50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8" name="Text Box 50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499" name="Text Box 50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0" name="Text Box 50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1" name="Text Box 50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2" name="Text Box 50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3" name="Text Box 50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4" name="Text Box 50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5" name="Text Box 50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6" name="Text Box 50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7" name="Text Box 50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8" name="Text Box 50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09" name="Text Box 50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0" name="Text Box 50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1" name="Text Box 50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2" name="Text Box 50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3" name="Text Box 50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4" name="Text Box 50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5" name="Text Box 50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6" name="Text Box 50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7" name="Text Box 50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8" name="Text Box 50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19" name="Text Box 51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0" name="Text Box 51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1" name="Text Box 51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2" name="Text Box 51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3" name="Text Box 51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4" name="Text Box 51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5" name="Text Box 51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6" name="Text Box 51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7" name="Text Box 51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8" name="Text Box 51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29" name="Text Box 51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0" name="Text Box 51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1" name="Text Box 51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2" name="Text Box 51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3" name="Text Box 51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4" name="Text Box 51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5" name="Text Box 51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6" name="Text Box 51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7" name="Text Box 51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8" name="Text Box 51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39" name="Text Box 51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0" name="Text Box 51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1" name="Text Box 51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2" name="Text Box 51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3" name="Text Box 51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4" name="Text Box 51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5" name="Text Box 51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6" name="Text Box 51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7" name="Text Box 51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8" name="Text Box 51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49" name="Text Box 51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0" name="Text Box 51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1" name="Text Box 51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2" name="Text Box 51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3" name="Text Box 51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4" name="Text Box 51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5" name="Text Box 51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6" name="Text Box 51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7" name="Text Box 51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8" name="Text Box 51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59" name="Text Box 51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0" name="Text Box 51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1" name="Text Box 51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2" name="Text Box 51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3" name="Text Box 51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4" name="Text Box 51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5" name="Text Box 51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6" name="Text Box 51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7" name="Text Box 51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8" name="Text Box 51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69" name="Text Box 51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0" name="Text Box 51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1" name="Text Box 51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2" name="Text Box 51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3" name="Text Box 51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4" name="Text Box 51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5" name="Text Box 51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6" name="Text Box 51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7" name="Text Box 51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8" name="Text Box 51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79" name="Text Box 51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0" name="Text Box 51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1" name="Text Box 51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2" name="Text Box 51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3" name="Text Box 51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4" name="Text Box 51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5" name="Text Box 51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6" name="Text Box 51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7" name="Text Box 51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8" name="Text Box 51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89" name="Text Box 51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0" name="Text Box 51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1" name="Text Box 51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2" name="Text Box 51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3" name="Text Box 51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4" name="Text Box 51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5" name="Text Box 51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6" name="Text Box 51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7" name="Text Box 51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8" name="Text Box 51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599" name="Text Box 51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0" name="Text Box 51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1" name="Text Box 51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2" name="Text Box 51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3" name="Text Box 51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4" name="Text Box 51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5" name="Text Box 51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6" name="Text Box 51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7" name="Text Box 51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8" name="Text Box 51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09" name="Text Box 51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0" name="Text Box 51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1" name="Text Box 51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2" name="Text Box 51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3" name="Text Box 51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4" name="Text Box 51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5" name="Text Box 51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6" name="Text Box 51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7" name="Text Box 51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8" name="Text Box 51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19" name="Text Box 52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0" name="Text Box 52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1" name="Text Box 52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2" name="Text Box 52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3" name="Text Box 52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4" name="Text Box 52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5" name="Text Box 52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6" name="Text Box 52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7" name="Text Box 52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8" name="Text Box 52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29" name="Text Box 52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0" name="Text Box 52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1" name="Text Box 52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2" name="Text Box 52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3" name="Text Box 52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4" name="Text Box 52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5" name="Text Box 52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6" name="Text Box 52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7" name="Text Box 52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8" name="Text Box 52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39" name="Text Box 52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0" name="Text Box 52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1" name="Text Box 52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2" name="Text Box 52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3" name="Text Box 52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4" name="Text Box 52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5" name="Text Box 52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6" name="Text Box 52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7" name="Text Box 52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8" name="Text Box 52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49" name="Text Box 52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0" name="Text Box 52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1" name="Text Box 52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2" name="Text Box 52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3" name="Text Box 52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4" name="Text Box 52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5" name="Text Box 52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6" name="Text Box 52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7" name="Text Box 52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8" name="Text Box 52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59" name="Text Box 52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0" name="Text Box 52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1" name="Text Box 52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2" name="Text Box 52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3" name="Text Box 52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4" name="Text Box 52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5" name="Text Box 52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6" name="Text Box 52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7" name="Text Box 52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8" name="Text Box 52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69" name="Text Box 52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0" name="Text Box 52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1" name="Text Box 52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2" name="Text Box 52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3" name="Text Box 52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4" name="Text Box 52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5" name="Text Box 52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6" name="Text Box 52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7" name="Text Box 52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8" name="Text Box 52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79" name="Text Box 52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0" name="Text Box 52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1" name="Text Box 52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2" name="Text Box 52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3" name="Text Box 52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4" name="Text Box 52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5" name="Text Box 52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6" name="Text Box 52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7" name="Text Box 52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8" name="Text Box 52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89" name="Text Box 52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0" name="Text Box 52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1" name="Text Box 52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2" name="Text Box 52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3" name="Text Box 52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4" name="Text Box 52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5" name="Text Box 52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6" name="Text Box 52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7" name="Text Box 52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8" name="Text Box 52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699" name="Text Box 52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0" name="Text Box 52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1" name="Text Box 52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2" name="Text Box 52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3" name="Text Box 52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4" name="Text Box 52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5" name="Text Box 52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6" name="Text Box 52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7" name="Text Box 52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8" name="Text Box 52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09" name="Text Box 52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0" name="Text Box 52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1" name="Text Box 52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2" name="Text Box 52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3" name="Text Box 52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4" name="Text Box 52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5" name="Text Box 52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6" name="Text Box 52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7" name="Text Box 52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8" name="Text Box 52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19" name="Text Box 53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0" name="Text Box 53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1" name="Text Box 53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2" name="Text Box 53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3" name="Text Box 53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4" name="Text Box 53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5" name="Text Box 53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6" name="Text Box 53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7" name="Text Box 53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8" name="Text Box 53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29" name="Text Box 53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0" name="Text Box 53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1" name="Text Box 53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2" name="Text Box 53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3" name="Text Box 53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4" name="Text Box 53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5" name="Text Box 53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6" name="Text Box 53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7" name="Text Box 53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8" name="Text Box 531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39" name="Text Box 532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0" name="Text Box 532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1" name="Text Box 532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2" name="Text Box 532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3" name="Text Box 532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4" name="Text Box 532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5" name="Text Box 532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6" name="Text Box 532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7" name="Text Box 532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8" name="Text Box 532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49" name="Text Box 533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0" name="Text Box 533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1" name="Text Box 533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2" name="Text Box 533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3" name="Text Box 533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4" name="Text Box 533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5" name="Text Box 533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6" name="Text Box 533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7" name="Text Box 533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8" name="Text Box 533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59" name="Text Box 534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0" name="Text Box 534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1" name="Text Box 534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2" name="Text Box 534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3" name="Text Box 534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4" name="Text Box 534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5" name="Text Box 534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6" name="Text Box 534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7" name="Text Box 534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8" name="Text Box 534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69" name="Text Box 535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0" name="Text Box 535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1" name="Text Box 535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2" name="Text Box 535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3" name="Text Box 535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4" name="Text Box 535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5" name="Text Box 535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6" name="Text Box 535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7" name="Text Box 535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8" name="Text Box 535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79" name="Text Box 536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0" name="Text Box 536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1" name="Text Box 536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2" name="Text Box 536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3" name="Text Box 536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4" name="Text Box 536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5" name="Text Box 536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6" name="Text Box 536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7" name="Text Box 536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8" name="Text Box 536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89" name="Text Box 537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0" name="Text Box 537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1" name="Text Box 537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2" name="Text Box 537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3" name="Text Box 537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4" name="Text Box 537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5" name="Text Box 537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6" name="Text Box 537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7" name="Text Box 537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8" name="Text Box 537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799" name="Text Box 538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0" name="Text Box 538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1" name="Text Box 538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2" name="Text Box 538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3" name="Text Box 538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4" name="Text Box 538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5" name="Text Box 538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6" name="Text Box 538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7" name="Text Box 538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8" name="Text Box 538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09" name="Text Box 539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0" name="Text Box 539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1" name="Text Box 539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2" name="Text Box 539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3" name="Text Box 539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4" name="Text Box 539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5" name="Text Box 539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6" name="Text Box 539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7" name="Text Box 539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8" name="Text Box 539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19" name="Text Box 540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0" name="Text Box 540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1" name="Text Box 540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2" name="Text Box 540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3" name="Text Box 540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4" name="Text Box 540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5" name="Text Box 540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6" name="Text Box 540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7" name="Text Box 540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8" name="Text Box 5409"/>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29" name="Text Box 5410"/>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0" name="Text Box 5411"/>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1" name="Text Box 5412"/>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2" name="Text Box 5413"/>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3" name="Text Box 5414"/>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4" name="Text Box 5415"/>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5" name="Text Box 5416"/>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6" name="Text Box 5417"/>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180975</xdr:rowOff>
    </xdr:to>
    <xdr:sp macro="" textlink="">
      <xdr:nvSpPr>
        <xdr:cNvPr id="2837" name="Text Box 5418"/>
        <xdr:cNvSpPr txBox="1">
          <a:spLocks noChangeArrowheads="1"/>
        </xdr:cNvSpPr>
      </xdr:nvSpPr>
      <xdr:spPr bwMode="auto">
        <a:xfrm>
          <a:off x="4686300" y="5981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38" name="Text Box 25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39" name="Text Box 25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0" name="Text Box 25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1" name="Text Box 25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2" name="Text Box 25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3" name="Text Box 25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4" name="Text Box 25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5" name="Text Box 25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6" name="Text Box 25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7" name="Text Box 25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8" name="Text Box 25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49" name="Text Box 25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0" name="Text Box 25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1" name="Text Box 25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2" name="Text Box 25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3" name="Text Box 26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4" name="Text Box 26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5" name="Text Box 26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6" name="Text Box 26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7" name="Text Box 26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8" name="Text Box 26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59" name="Text Box 26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0" name="Text Box 26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1" name="Text Box 26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2" name="Text Box 26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3" name="Text Box 26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4" name="Text Box 26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5" name="Text Box 26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6" name="Text Box 26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7" name="Text Box 26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8" name="Text Box 26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69" name="Text Box 26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0" name="Text Box 26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1" name="Text Box 26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2" name="Text Box 26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3" name="Text Box 26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4" name="Text Box 26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5" name="Text Box 26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6" name="Text Box 26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7" name="Text Box 26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8" name="Text Box 26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79" name="Text Box 26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0" name="Text Box 26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1" name="Text Box 26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2" name="Text Box 26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3" name="Text Box 26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4" name="Text Box 26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5" name="Text Box 26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6" name="Text Box 26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7" name="Text Box 26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8" name="Text Box 26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89" name="Text Box 26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0" name="Text Box 26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1" name="Text Box 26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2" name="Text Box 26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3" name="Text Box 26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4" name="Text Box 26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5" name="Text Box 26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6" name="Text Box 26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7" name="Text Box 26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8" name="Text Box 26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899" name="Text Box 26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0" name="Text Box 26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1" name="Text Box 26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2" name="Text Box 26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3" name="Text Box 26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4" name="Text Box 26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5" name="Text Box 26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6" name="Text Box 26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7" name="Text Box 26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8" name="Text Box 26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09" name="Text Box 26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0" name="Text Box 26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1" name="Text Box 27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2" name="Text Box 27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3" name="Text Box 27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4" name="Text Box 27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5" name="Text Box 27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6" name="Text Box 27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7" name="Text Box 27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8" name="Text Box 27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19" name="Text Box 27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0" name="Text Box 27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1" name="Text Box 27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2" name="Text Box 27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3" name="Text Box 27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4" name="Text Box 27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5" name="Text Box 27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6" name="Text Box 27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7" name="Text Box 27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8" name="Text Box 27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29" name="Text Box 27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0" name="Text Box 27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1" name="Text Box 27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2" name="Text Box 27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3" name="Text Box 27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4" name="Text Box 27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5" name="Text Box 27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6" name="Text Box 27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7" name="Text Box 27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8" name="Text Box 27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39" name="Text Box 27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0" name="Text Box 27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1" name="Text Box 27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2" name="Text Box 27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3" name="Text Box 27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4" name="Text Box 27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5" name="Text Box 27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6" name="Text Box 27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7" name="Text Box 27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8" name="Text Box 27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49" name="Text Box 27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0" name="Text Box 27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1" name="Text Box 27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2" name="Text Box 27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3" name="Text Box 27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4" name="Text Box 27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5" name="Text Box 27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6" name="Text Box 27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7" name="Text Box 27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8" name="Text Box 27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59" name="Text Box 27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0" name="Text Box 27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1" name="Text Box 27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2" name="Text Box 27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3" name="Text Box 27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4" name="Text Box 27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5" name="Text Box 27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6" name="Text Box 27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7" name="Text Box 27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8" name="Text Box 27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69" name="Text Box 27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0" name="Text Box 27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1" name="Text Box 27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2" name="Text Box 27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3" name="Text Box 27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4" name="Text Box 27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5" name="Text Box 27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6" name="Text Box 27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7" name="Text Box 27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8" name="Text Box 27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79" name="Text Box 27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0" name="Text Box 27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1" name="Text Box 27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2" name="Text Box 27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3" name="Text Box 27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4" name="Text Box 27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5" name="Text Box 27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6" name="Text Box 27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7" name="Text Box 27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8" name="Text Box 27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89" name="Text Box 27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0" name="Text Box 27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1" name="Text Box 27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2" name="Text Box 27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3" name="Text Box 27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4" name="Text Box 27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5" name="Text Box 27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6" name="Text Box 27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7" name="Text Box 27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8" name="Text Box 27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2999" name="Text Box 27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0" name="Text Box 27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1" name="Text Box 27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2" name="Text Box 27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3" name="Text Box 27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4" name="Text Box 27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5" name="Text Box 27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6" name="Text Box 27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7" name="Text Box 27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8" name="Text Box 27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09" name="Text Box 27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0" name="Text Box 27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1" name="Text Box 28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2" name="Text Box 28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3" name="Text Box 28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4" name="Text Box 28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5" name="Text Box 28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6" name="Text Box 28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7" name="Text Box 28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8" name="Text Box 28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19" name="Text Box 28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0" name="Text Box 28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1" name="Text Box 28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2" name="Text Box 28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3" name="Text Box 28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4" name="Text Box 28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5" name="Text Box 28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6" name="Text Box 28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7" name="Text Box 28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8" name="Text Box 28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29" name="Text Box 28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0" name="Text Box 28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1" name="Text Box 28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2" name="Text Box 28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3" name="Text Box 28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4" name="Text Box 28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5" name="Text Box 28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6" name="Text Box 28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7" name="Text Box 28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8" name="Text Box 28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39" name="Text Box 28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0" name="Text Box 28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1" name="Text Box 28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2" name="Text Box 28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3" name="Text Box 28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4" name="Text Box 28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5" name="Text Box 28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6" name="Text Box 28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7" name="Text Box 28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8" name="Text Box 28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49" name="Text Box 28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0" name="Text Box 28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1" name="Text Box 28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2" name="Text Box 28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3" name="Text Box 28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4" name="Text Box 28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5" name="Text Box 28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6" name="Text Box 28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7" name="Text Box 28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8" name="Text Box 28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59" name="Text Box 28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0" name="Text Box 28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1" name="Text Box 28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2" name="Text Box 28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3" name="Text Box 28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4" name="Text Box 28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5" name="Text Box 28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6" name="Text Box 28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7" name="Text Box 28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8" name="Text Box 28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69" name="Text Box 28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0" name="Text Box 28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1" name="Text Box 28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2" name="Text Box 28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3" name="Text Box 28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4" name="Text Box 28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5" name="Text Box 28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6" name="Text Box 28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7" name="Text Box 28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8" name="Text Box 28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79" name="Text Box 28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0" name="Text Box 28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1" name="Text Box 28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2" name="Text Box 28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3" name="Text Box 28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4" name="Text Box 28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5" name="Text Box 28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6" name="Text Box 28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7" name="Text Box 28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8" name="Text Box 28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89" name="Text Box 28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0" name="Text Box 28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1" name="Text Box 28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2" name="Text Box 28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3" name="Text Box 28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4" name="Text Box 28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5" name="Text Box 28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6" name="Text Box 28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7" name="Text Box 28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8" name="Text Box 28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099" name="Text Box 28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0" name="Text Box 28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1" name="Text Box 28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2" name="Text Box 28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3" name="Text Box 28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4" name="Text Box 28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5" name="Text Box 28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6" name="Text Box 28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7" name="Text Box 28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8" name="Text Box 28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09" name="Text Box 28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0" name="Text Box 28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1" name="Text Box 29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2" name="Text Box 29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3" name="Text Box 29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4" name="Text Box 29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5" name="Text Box 29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6" name="Text Box 29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7" name="Text Box 29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8" name="Text Box 29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19" name="Text Box 29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0" name="Text Box 29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1" name="Text Box 29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2" name="Text Box 29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3" name="Text Box 29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4" name="Text Box 29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5" name="Text Box 29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6" name="Text Box 29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7" name="Text Box 29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8" name="Text Box 29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29" name="Text Box 29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0" name="Text Box 29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1" name="Text Box 29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2" name="Text Box 29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3" name="Text Box 29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4" name="Text Box 29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5" name="Text Box 29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6" name="Text Box 29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7" name="Text Box 29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8" name="Text Box 29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39" name="Text Box 29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0" name="Text Box 29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1" name="Text Box 29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2" name="Text Box 29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3" name="Text Box 29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4" name="Text Box 29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5" name="Text Box 29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6" name="Text Box 29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7" name="Text Box 29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8" name="Text Box 29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49" name="Text Box 29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0" name="Text Box 29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1" name="Text Box 29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2" name="Text Box 29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3" name="Text Box 29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4" name="Text Box 29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5" name="Text Box 29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6" name="Text Box 29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7" name="Text Box 29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8" name="Text Box 29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59" name="Text Box 29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0" name="Text Box 29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1" name="Text Box 29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2" name="Text Box 29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3" name="Text Box 29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4" name="Text Box 29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5" name="Text Box 29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6" name="Text Box 29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7" name="Text Box 29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8" name="Text Box 29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69" name="Text Box 29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0" name="Text Box 29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1" name="Text Box 29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2" name="Text Box 29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3" name="Text Box 29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4" name="Text Box 29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5" name="Text Box 29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6" name="Text Box 29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7" name="Text Box 29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8" name="Text Box 29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79" name="Text Box 29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0" name="Text Box 29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1" name="Text Box 29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2" name="Text Box 29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3" name="Text Box 29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4" name="Text Box 29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5" name="Text Box 29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6" name="Text Box 29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7" name="Text Box 29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8" name="Text Box 29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89" name="Text Box 29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0" name="Text Box 29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1" name="Text Box 29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2" name="Text Box 29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3" name="Text Box 29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4" name="Text Box 29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5" name="Text Box 29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6" name="Text Box 29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7" name="Text Box 29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8" name="Text Box 29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199" name="Text Box 29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0" name="Text Box 29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1" name="Text Box 29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2" name="Text Box 29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3" name="Text Box 29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4" name="Text Box 29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5" name="Text Box 29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6" name="Text Box 29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7" name="Text Box 29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8" name="Text Box 29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09" name="Text Box 29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0" name="Text Box 29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1" name="Text Box 30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2" name="Text Box 30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3" name="Text Box 30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4" name="Text Box 30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5" name="Text Box 30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6" name="Text Box 30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7" name="Text Box 30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8" name="Text Box 30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19" name="Text Box 30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0" name="Text Box 30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1" name="Text Box 30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2" name="Text Box 30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3" name="Text Box 30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4" name="Text Box 30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5" name="Text Box 30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6" name="Text Box 30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7" name="Text Box 30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8" name="Text Box 30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29" name="Text Box 30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0" name="Text Box 30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1" name="Text Box 30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2" name="Text Box 30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3" name="Text Box 30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4" name="Text Box 30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5" name="Text Box 30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6" name="Text Box 30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7" name="Text Box 30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8" name="Text Box 30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39" name="Text Box 30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0" name="Text Box 30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1" name="Text Box 30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2" name="Text Box 30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3" name="Text Box 30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4" name="Text Box 30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5" name="Text Box 30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6" name="Text Box 30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7" name="Text Box 30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8" name="Text Box 30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49" name="Text Box 30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0" name="Text Box 30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1" name="Text Box 30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2" name="Text Box 30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3" name="Text Box 30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4" name="Text Box 30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5" name="Text Box 30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6" name="Text Box 30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7" name="Text Box 30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8" name="Text Box 30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59" name="Text Box 30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0" name="Text Box 30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1" name="Text Box 30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2" name="Text Box 30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3" name="Text Box 30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4" name="Text Box 30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5" name="Text Box 30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6" name="Text Box 30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7" name="Text Box 30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8" name="Text Box 30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69" name="Text Box 30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0" name="Text Box 30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1" name="Text Box 30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2" name="Text Box 30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3" name="Text Box 30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4" name="Text Box 30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5" name="Text Box 30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6" name="Text Box 30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7" name="Text Box 30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8" name="Text Box 30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79" name="Text Box 30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0" name="Text Box 30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1" name="Text Box 30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2" name="Text Box 30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3" name="Text Box 30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4" name="Text Box 30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5" name="Text Box 30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6" name="Text Box 30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7" name="Text Box 30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8" name="Text Box 30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89" name="Text Box 30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0" name="Text Box 30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1" name="Text Box 30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2" name="Text Box 30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3" name="Text Box 30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4" name="Text Box 30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5" name="Text Box 30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6" name="Text Box 30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7" name="Text Box 30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8" name="Text Box 30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299" name="Text Box 30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0" name="Text Box 30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1" name="Text Box 30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2" name="Text Box 30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3" name="Text Box 30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4" name="Text Box 30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5" name="Text Box 30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6" name="Text Box 30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7" name="Text Box 30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8" name="Text Box 30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09" name="Text Box 30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0" name="Text Box 30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1" name="Text Box 31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2" name="Text Box 31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3" name="Text Box 31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4" name="Text Box 31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5" name="Text Box 31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6" name="Text Box 31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7" name="Text Box 31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8" name="Text Box 31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19" name="Text Box 31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0" name="Text Box 31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1" name="Text Box 31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2" name="Text Box 31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3" name="Text Box 31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4" name="Text Box 31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5" name="Text Box 31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6" name="Text Box 31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7" name="Text Box 31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8" name="Text Box 31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29" name="Text Box 31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0" name="Text Box 31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1" name="Text Box 31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2" name="Text Box 31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3" name="Text Box 31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4" name="Text Box 31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5" name="Text Box 31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6" name="Text Box 31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7" name="Text Box 31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8" name="Text Box 31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39" name="Text Box 31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0" name="Text Box 31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1" name="Text Box 31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2" name="Text Box 31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3" name="Text Box 31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4" name="Text Box 31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5" name="Text Box 31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6" name="Text Box 31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7" name="Text Box 31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8" name="Text Box 31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49" name="Text Box 31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0" name="Text Box 31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1" name="Text Box 31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2" name="Text Box 31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3" name="Text Box 31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4" name="Text Box 31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5" name="Text Box 31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6" name="Text Box 31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7" name="Text Box 31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8" name="Text Box 31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59" name="Text Box 31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0" name="Text Box 31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1" name="Text Box 31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2" name="Text Box 31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3" name="Text Box 31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4" name="Text Box 31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5" name="Text Box 31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6" name="Text Box 31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7" name="Text Box 31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8" name="Text Box 31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69" name="Text Box 31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0" name="Text Box 31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1" name="Text Box 31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2" name="Text Box 31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3" name="Text Box 31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4" name="Text Box 31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5" name="Text Box 31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6" name="Text Box 31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7" name="Text Box 31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8" name="Text Box 31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79" name="Text Box 31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0" name="Text Box 31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1" name="Text Box 31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2" name="Text Box 31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3" name="Text Box 31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4" name="Text Box 31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5" name="Text Box 31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6" name="Text Box 31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7" name="Text Box 31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8" name="Text Box 31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89" name="Text Box 31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0" name="Text Box 31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1" name="Text Box 31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2" name="Text Box 31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3" name="Text Box 31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4" name="Text Box 31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5" name="Text Box 31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6" name="Text Box 31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7" name="Text Box 31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8" name="Text Box 31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399" name="Text Box 31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0" name="Text Box 31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1" name="Text Box 31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2" name="Text Box 31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3" name="Text Box 31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4" name="Text Box 31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5" name="Text Box 31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6" name="Text Box 31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7" name="Text Box 31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8" name="Text Box 31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09" name="Text Box 31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0" name="Text Box 31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1" name="Text Box 32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2" name="Text Box 32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3" name="Text Box 32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4" name="Text Box 32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5" name="Text Box 32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6" name="Text Box 32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7" name="Text Box 32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8" name="Text Box 32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19" name="Text Box 32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0" name="Text Box 32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1" name="Text Box 32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2" name="Text Box 32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3" name="Text Box 32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4" name="Text Box 32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5" name="Text Box 32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6" name="Text Box 32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7" name="Text Box 32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8" name="Text Box 32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29" name="Text Box 32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0" name="Text Box 32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1" name="Text Box 32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2" name="Text Box 32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3" name="Text Box 32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4" name="Text Box 32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5" name="Text Box 32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6" name="Text Box 32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7" name="Text Box 32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8" name="Text Box 32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39" name="Text Box 32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0" name="Text Box 32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1" name="Text Box 32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2" name="Text Box 32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3" name="Text Box 32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4" name="Text Box 32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5" name="Text Box 32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6" name="Text Box 32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7" name="Text Box 32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8" name="Text Box 32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49" name="Text Box 32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0" name="Text Box 32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1" name="Text Box 32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2" name="Text Box 32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3" name="Text Box 32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4" name="Text Box 32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5" name="Text Box 32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6" name="Text Box 32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7" name="Text Box 32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8" name="Text Box 32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59" name="Text Box 32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0" name="Text Box 32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1" name="Text Box 32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2" name="Text Box 32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3" name="Text Box 32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4" name="Text Box 32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5" name="Text Box 32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6" name="Text Box 32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7" name="Text Box 32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8" name="Text Box 32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69" name="Text Box 32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0" name="Text Box 32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1" name="Text Box 32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2" name="Text Box 32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3" name="Text Box 32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4" name="Text Box 32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5" name="Text Box 32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6" name="Text Box 32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7" name="Text Box 32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8" name="Text Box 32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79" name="Text Box 32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0" name="Text Box 32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1" name="Text Box 32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2" name="Text Box 32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3" name="Text Box 32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4" name="Text Box 32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5" name="Text Box 32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6" name="Text Box 32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7" name="Text Box 32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8" name="Text Box 32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89" name="Text Box 32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0" name="Text Box 32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1" name="Text Box 32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2" name="Text Box 32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3" name="Text Box 32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4" name="Text Box 32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5" name="Text Box 32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6" name="Text Box 32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7" name="Text Box 32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8" name="Text Box 32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499" name="Text Box 32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0" name="Text Box 32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1" name="Text Box 32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2" name="Text Box 32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3" name="Text Box 32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4" name="Text Box 32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5" name="Text Box 32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6" name="Text Box 32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7" name="Text Box 32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8" name="Text Box 32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09" name="Text Box 32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0" name="Text Box 32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1" name="Text Box 33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2" name="Text Box 33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3" name="Text Box 33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4" name="Text Box 33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5" name="Text Box 33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6" name="Text Box 33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7" name="Text Box 33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8" name="Text Box 33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19" name="Text Box 33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0" name="Text Box 33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1" name="Text Box 33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2" name="Text Box 33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3" name="Text Box 33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4" name="Text Box 33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5" name="Text Box 33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6" name="Text Box 33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7" name="Text Box 33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8" name="Text Box 33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29" name="Text Box 33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0" name="Text Box 33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1" name="Text Box 33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2" name="Text Box 33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3" name="Text Box 33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4" name="Text Box 33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5" name="Text Box 33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6" name="Text Box 33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7" name="Text Box 33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8" name="Text Box 33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39" name="Text Box 33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0" name="Text Box 33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1" name="Text Box 33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2" name="Text Box 33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3" name="Text Box 33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4" name="Text Box 33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5" name="Text Box 33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6" name="Text Box 33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7" name="Text Box 33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8" name="Text Box 33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49" name="Text Box 33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0" name="Text Box 33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1" name="Text Box 33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2" name="Text Box 33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3" name="Text Box 33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4" name="Text Box 33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5" name="Text Box 33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6" name="Text Box 33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7" name="Text Box 33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8" name="Text Box 33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59" name="Text Box 33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0" name="Text Box 33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1" name="Text Box 33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2" name="Text Box 33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3" name="Text Box 33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4" name="Text Box 33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5" name="Text Box 33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6" name="Text Box 33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7" name="Text Box 33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8" name="Text Box 33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69" name="Text Box 33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0" name="Text Box 33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1" name="Text Box 33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2" name="Text Box 33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3" name="Text Box 33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4" name="Text Box 33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5" name="Text Box 33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6" name="Text Box 33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7" name="Text Box 33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8" name="Text Box 33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79" name="Text Box 33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0" name="Text Box 33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1" name="Text Box 33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2" name="Text Box 33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3" name="Text Box 33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4" name="Text Box 33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5" name="Text Box 33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6" name="Text Box 33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7" name="Text Box 33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8" name="Text Box 33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89" name="Text Box 33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0" name="Text Box 33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1" name="Text Box 33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2" name="Text Box 33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3" name="Text Box 33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4" name="Text Box 33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5" name="Text Box 33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6" name="Text Box 33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7" name="Text Box 33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8" name="Text Box 33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599" name="Text Box 33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0" name="Text Box 33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1" name="Text Box 33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2" name="Text Box 33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3" name="Text Box 33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4" name="Text Box 33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5" name="Text Box 33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6" name="Text Box 33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7" name="Text Box 33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8" name="Text Box 33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09" name="Text Box 33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0" name="Text Box 33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1" name="Text Box 34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2" name="Text Box 34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3" name="Text Box 34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4" name="Text Box 34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5" name="Text Box 34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6" name="Text Box 34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7" name="Text Box 34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8" name="Text Box 34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19" name="Text Box 34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0" name="Text Box 34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1" name="Text Box 34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2" name="Text Box 34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3" name="Text Box 34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4" name="Text Box 34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5" name="Text Box 34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6" name="Text Box 34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7" name="Text Box 34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8" name="Text Box 34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29" name="Text Box 34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0" name="Text Box 34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1" name="Text Box 34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2" name="Text Box 34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3" name="Text Box 34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4" name="Text Box 34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5" name="Text Box 34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6" name="Text Box 34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7" name="Text Box 34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8" name="Text Box 34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39" name="Text Box 34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0" name="Text Box 34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1" name="Text Box 34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2" name="Text Box 34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3" name="Text Box 34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4" name="Text Box 34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5" name="Text Box 34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6" name="Text Box 34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7" name="Text Box 34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8" name="Text Box 34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49" name="Text Box 34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0" name="Text Box 34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1" name="Text Box 34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2" name="Text Box 34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3" name="Text Box 34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4" name="Text Box 34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5" name="Text Box 34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6" name="Text Box 34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7" name="Text Box 34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8" name="Text Box 34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59" name="Text Box 34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0" name="Text Box 34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1" name="Text Box 34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2" name="Text Box 34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3" name="Text Box 34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4" name="Text Box 34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5" name="Text Box 34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6" name="Text Box 34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7" name="Text Box 34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8" name="Text Box 34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69" name="Text Box 34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0" name="Text Box 34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1" name="Text Box 34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2" name="Text Box 34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3" name="Text Box 34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4" name="Text Box 34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5" name="Text Box 34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6" name="Text Box 34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7" name="Text Box 34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8" name="Text Box 34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79" name="Text Box 34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0" name="Text Box 34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1" name="Text Box 34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2" name="Text Box 34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3" name="Text Box 34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4" name="Text Box 34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5" name="Text Box 34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6" name="Text Box 34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7" name="Text Box 34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8" name="Text Box 34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89" name="Text Box 34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0" name="Text Box 34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1" name="Text Box 34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2" name="Text Box 34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3" name="Text Box 34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4" name="Text Box 34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5" name="Text Box 34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6" name="Text Box 34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7" name="Text Box 34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8" name="Text Box 34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699" name="Text Box 34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0" name="Text Box 34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1" name="Text Box 34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2" name="Text Box 34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3" name="Text Box 34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4" name="Text Box 34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5" name="Text Box 34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6" name="Text Box 34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7" name="Text Box 34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8" name="Text Box 34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09" name="Text Box 34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0" name="Text Box 34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1" name="Text Box 35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2" name="Text Box 35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3" name="Text Box 35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4" name="Text Box 35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5" name="Text Box 35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6" name="Text Box 35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7" name="Text Box 35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8" name="Text Box 35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19" name="Text Box 35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0" name="Text Box 35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1" name="Text Box 35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2" name="Text Box 35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3" name="Text Box 35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4" name="Text Box 35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5" name="Text Box 35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6" name="Text Box 35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7" name="Text Box 35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8" name="Text Box 35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29" name="Text Box 35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0" name="Text Box 35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1" name="Text Box 35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2" name="Text Box 35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3" name="Text Box 35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4" name="Text Box 35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5" name="Text Box 35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6" name="Text Box 35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7" name="Text Box 35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8" name="Text Box 35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39" name="Text Box 35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0" name="Text Box 35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1" name="Text Box 35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2" name="Text Box 35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3" name="Text Box 35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4" name="Text Box 35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5" name="Text Box 35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6" name="Text Box 35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7" name="Text Box 35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8" name="Text Box 35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49" name="Text Box 35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0" name="Text Box 35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1" name="Text Box 35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2" name="Text Box 35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3" name="Text Box 35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4" name="Text Box 35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5" name="Text Box 35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6" name="Text Box 35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7" name="Text Box 35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8" name="Text Box 35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59" name="Text Box 35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0" name="Text Box 35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1" name="Text Box 35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2" name="Text Box 35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3" name="Text Box 35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4" name="Text Box 35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5" name="Text Box 35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6" name="Text Box 35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7" name="Text Box 35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8" name="Text Box 35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69" name="Text Box 35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0" name="Text Box 35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1" name="Text Box 35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2" name="Text Box 35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3" name="Text Box 35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4" name="Text Box 35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5" name="Text Box 35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6" name="Text Box 35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7" name="Text Box 35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8" name="Text Box 35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79" name="Text Box 35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0" name="Text Box 35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1" name="Text Box 35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2" name="Text Box 35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3" name="Text Box 35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4" name="Text Box 35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5" name="Text Box 35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6" name="Text Box 35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7" name="Text Box 35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8" name="Text Box 35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89" name="Text Box 35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0" name="Text Box 35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1" name="Text Box 35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2" name="Text Box 35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3" name="Text Box 35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4" name="Text Box 35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5" name="Text Box 35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6" name="Text Box 35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7" name="Text Box 35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8" name="Text Box 35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799" name="Text Box 35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0" name="Text Box 35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1" name="Text Box 35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2" name="Text Box 35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3" name="Text Box 35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4" name="Text Box 35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5" name="Text Box 35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6" name="Text Box 35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7" name="Text Box 35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8" name="Text Box 35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09" name="Text Box 35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0" name="Text Box 35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1" name="Text Box 36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2" name="Text Box 36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3" name="Text Box 36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4" name="Text Box 36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5" name="Text Box 36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6" name="Text Box 36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7" name="Text Box 36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8" name="Text Box 36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19" name="Text Box 36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0" name="Text Box 36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1" name="Text Box 36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2" name="Text Box 36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3" name="Text Box 36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4" name="Text Box 36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5" name="Text Box 36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6" name="Text Box 36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7" name="Text Box 36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8" name="Text Box 36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29" name="Text Box 36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0" name="Text Box 36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1" name="Text Box 36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2" name="Text Box 36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3" name="Text Box 36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4" name="Text Box 36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5" name="Text Box 36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6" name="Text Box 36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7" name="Text Box 36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8" name="Text Box 36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39" name="Text Box 36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0" name="Text Box 36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1" name="Text Box 36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2" name="Text Box 36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3" name="Text Box 36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4" name="Text Box 36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5" name="Text Box 36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6" name="Text Box 36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7" name="Text Box 36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8" name="Text Box 36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49" name="Text Box 36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0" name="Text Box 36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1" name="Text Box 36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2" name="Text Box 36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3" name="Text Box 36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4" name="Text Box 36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5" name="Text Box 36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6" name="Text Box 36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7" name="Text Box 36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8" name="Text Box 36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59" name="Text Box 36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0" name="Text Box 36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1" name="Text Box 36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2" name="Text Box 36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3" name="Text Box 36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4" name="Text Box 36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5" name="Text Box 36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6" name="Text Box 36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7" name="Text Box 36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8" name="Text Box 36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69" name="Text Box 36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0" name="Text Box 36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1" name="Text Box 36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2" name="Text Box 36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3" name="Text Box 36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4" name="Text Box 36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5" name="Text Box 36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6" name="Text Box 36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7" name="Text Box 36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8" name="Text Box 36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79" name="Text Box 36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0" name="Text Box 36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1" name="Text Box 36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2" name="Text Box 36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3" name="Text Box 36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4" name="Text Box 36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5" name="Text Box 36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6" name="Text Box 36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7" name="Text Box 36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8" name="Text Box 36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89" name="Text Box 36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0" name="Text Box 36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1" name="Text Box 36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2" name="Text Box 36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3" name="Text Box 36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4" name="Text Box 36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5" name="Text Box 36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6" name="Text Box 36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7" name="Text Box 36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8" name="Text Box 36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899" name="Text Box 36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0" name="Text Box 36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1" name="Text Box 36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2" name="Text Box 36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3" name="Text Box 36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4" name="Text Box 36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5" name="Text Box 36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6" name="Text Box 36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7" name="Text Box 36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8" name="Text Box 36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09" name="Text Box 36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0" name="Text Box 36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1" name="Text Box 37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2" name="Text Box 37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3" name="Text Box 37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4" name="Text Box 37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5" name="Text Box 37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6" name="Text Box 37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7" name="Text Box 37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8" name="Text Box 37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19" name="Text Box 37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0" name="Text Box 37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1" name="Text Box 37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2" name="Text Box 37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3" name="Text Box 37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4" name="Text Box 37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5" name="Text Box 37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6" name="Text Box 37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7" name="Text Box 37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8" name="Text Box 37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29" name="Text Box 37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0" name="Text Box 37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1" name="Text Box 37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2" name="Text Box 37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3" name="Text Box 37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4" name="Text Box 37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5" name="Text Box 37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6" name="Text Box 37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7" name="Text Box 37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8" name="Text Box 37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39" name="Text Box 37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0" name="Text Box 37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1" name="Text Box 37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2" name="Text Box 37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3" name="Text Box 37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4" name="Text Box 37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5" name="Text Box 37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6" name="Text Box 37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7" name="Text Box 37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8" name="Text Box 37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49" name="Text Box 37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0" name="Text Box 37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1" name="Text Box 37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2" name="Text Box 37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3" name="Text Box 37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4" name="Text Box 37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5" name="Text Box 37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6" name="Text Box 37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7" name="Text Box 37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8" name="Text Box 37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59" name="Text Box 37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0" name="Text Box 37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1" name="Text Box 37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2" name="Text Box 37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3" name="Text Box 37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4" name="Text Box 37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5" name="Text Box 37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6" name="Text Box 37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7" name="Text Box 37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8" name="Text Box 37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69" name="Text Box 37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0" name="Text Box 37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1" name="Text Box 37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2" name="Text Box 37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3" name="Text Box 37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4" name="Text Box 37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5" name="Text Box 37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6" name="Text Box 37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7" name="Text Box 37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8" name="Text Box 37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79" name="Text Box 37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0" name="Text Box 37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1" name="Text Box 37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2" name="Text Box 37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3" name="Text Box 37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4" name="Text Box 37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5" name="Text Box 37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6" name="Text Box 37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7" name="Text Box 37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8" name="Text Box 37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89" name="Text Box 37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0" name="Text Box 37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1" name="Text Box 37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2" name="Text Box 37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3" name="Text Box 37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4" name="Text Box 37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5" name="Text Box 37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6" name="Text Box 37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7" name="Text Box 37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8" name="Text Box 37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3999" name="Text Box 37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0" name="Text Box 37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1" name="Text Box 37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2" name="Text Box 37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3" name="Text Box 37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4" name="Text Box 37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5" name="Text Box 37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6" name="Text Box 37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7" name="Text Box 37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8" name="Text Box 37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09" name="Text Box 37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0" name="Text Box 37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1" name="Text Box 38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2" name="Text Box 38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3" name="Text Box 38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4" name="Text Box 38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5" name="Text Box 38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6" name="Text Box 38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7" name="Text Box 38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8" name="Text Box 38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19" name="Text Box 38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0" name="Text Box 38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1" name="Text Box 38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2" name="Text Box 38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3" name="Text Box 38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4" name="Text Box 38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5" name="Text Box 38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6" name="Text Box 38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7" name="Text Box 38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8" name="Text Box 38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29" name="Text Box 38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0" name="Text Box 38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1" name="Text Box 38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2" name="Text Box 38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3" name="Text Box 38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4" name="Text Box 38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5" name="Text Box 38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6" name="Text Box 38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7" name="Text Box 38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8" name="Text Box 38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39" name="Text Box 38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0" name="Text Box 38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1" name="Text Box 38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2" name="Text Box 38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3" name="Text Box 38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4" name="Text Box 38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5" name="Text Box 38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6" name="Text Box 38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7" name="Text Box 38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8" name="Text Box 38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49" name="Text Box 38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0" name="Text Box 38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1" name="Text Box 38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2" name="Text Box 38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3" name="Text Box 38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4" name="Text Box 38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5" name="Text Box 38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6" name="Text Box 38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7" name="Text Box 38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8" name="Text Box 38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59" name="Text Box 38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0" name="Text Box 38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1" name="Text Box 38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2" name="Text Box 38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3" name="Text Box 38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4" name="Text Box 38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5" name="Text Box 38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6" name="Text Box 38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7" name="Text Box 38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8" name="Text Box 38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69" name="Text Box 38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0" name="Text Box 38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1" name="Text Box 38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2" name="Text Box 38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3" name="Text Box 38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4" name="Text Box 38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5" name="Text Box 38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6" name="Text Box 38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7" name="Text Box 38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8" name="Text Box 38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79" name="Text Box 38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0" name="Text Box 38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1" name="Text Box 38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2" name="Text Box 38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3" name="Text Box 38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4" name="Text Box 38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5" name="Text Box 38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6" name="Text Box 38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7" name="Text Box 38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8" name="Text Box 38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89" name="Text Box 38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0" name="Text Box 38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1" name="Text Box 38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2" name="Text Box 38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3" name="Text Box 38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4" name="Text Box 38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5" name="Text Box 38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6" name="Text Box 38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7" name="Text Box 38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8" name="Text Box 38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099" name="Text Box 38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0" name="Text Box 38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1" name="Text Box 38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2" name="Text Box 38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3" name="Text Box 38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4" name="Text Box 38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5" name="Text Box 38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6" name="Text Box 38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7" name="Text Box 38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8" name="Text Box 38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09" name="Text Box 38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0" name="Text Box 38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1" name="Text Box 39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2" name="Text Box 39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3" name="Text Box 39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4" name="Text Box 39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5" name="Text Box 39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6" name="Text Box 39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7" name="Text Box 39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8" name="Text Box 39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19" name="Text Box 39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0" name="Text Box 39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1" name="Text Box 39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2" name="Text Box 39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3" name="Text Box 39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4" name="Text Box 39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5" name="Text Box 39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6" name="Text Box 39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7" name="Text Box 39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8" name="Text Box 39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29" name="Text Box 39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0" name="Text Box 39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1" name="Text Box 39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2" name="Text Box 39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3" name="Text Box 39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4" name="Text Box 39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5" name="Text Box 39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6" name="Text Box 39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7" name="Text Box 39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8" name="Text Box 39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39" name="Text Box 39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0" name="Text Box 39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1" name="Text Box 39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2" name="Text Box 39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3" name="Text Box 39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4" name="Text Box 39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5" name="Text Box 39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6" name="Text Box 39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7" name="Text Box 39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8" name="Text Box 39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49" name="Text Box 39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0" name="Text Box 39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1" name="Text Box 39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2" name="Text Box 39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3" name="Text Box 39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4" name="Text Box 39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5" name="Text Box 39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6" name="Text Box 39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7" name="Text Box 39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8" name="Text Box 39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59" name="Text Box 39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0" name="Text Box 39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1" name="Text Box 39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2" name="Text Box 39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3" name="Text Box 39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4" name="Text Box 39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5" name="Text Box 39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6" name="Text Box 39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7" name="Text Box 39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8" name="Text Box 39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69" name="Text Box 39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0" name="Text Box 39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1" name="Text Box 39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2" name="Text Box 39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3" name="Text Box 39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4" name="Text Box 39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5" name="Text Box 39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6" name="Text Box 39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7" name="Text Box 39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8" name="Text Box 39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79" name="Text Box 39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0" name="Text Box 39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1" name="Text Box 39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2" name="Text Box 39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3" name="Text Box 39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4" name="Text Box 39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5" name="Text Box 39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6" name="Text Box 39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7" name="Text Box 39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8" name="Text Box 39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89" name="Text Box 39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0" name="Text Box 39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1" name="Text Box 39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2" name="Text Box 39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3" name="Text Box 39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4" name="Text Box 39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5" name="Text Box 39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6" name="Text Box 39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7" name="Text Box 39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8" name="Text Box 39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199" name="Text Box 39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0" name="Text Box 39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1" name="Text Box 39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2" name="Text Box 39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3" name="Text Box 39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4" name="Text Box 39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5" name="Text Box 39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6" name="Text Box 39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7" name="Text Box 39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8" name="Text Box 39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09" name="Text Box 39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0" name="Text Box 39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1" name="Text Box 40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2" name="Text Box 40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3" name="Text Box 40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4" name="Text Box 40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5" name="Text Box 40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6" name="Text Box 40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7" name="Text Box 40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8" name="Text Box 40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19" name="Text Box 40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0" name="Text Box 40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1" name="Text Box 40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2" name="Text Box 40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3" name="Text Box 40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4" name="Text Box 40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5" name="Text Box 40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6" name="Text Box 40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7" name="Text Box 40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8" name="Text Box 40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29" name="Text Box 40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0" name="Text Box 40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1" name="Text Box 40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2" name="Text Box 40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3" name="Text Box 40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4" name="Text Box 40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5" name="Text Box 40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6" name="Text Box 40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7" name="Text Box 40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8" name="Text Box 40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39" name="Text Box 40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0" name="Text Box 40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1" name="Text Box 40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2" name="Text Box 40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3" name="Text Box 40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4" name="Text Box 40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5" name="Text Box 40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6" name="Text Box 40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7" name="Text Box 40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8" name="Text Box 40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49" name="Text Box 40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0" name="Text Box 40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1" name="Text Box 40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2" name="Text Box 40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3" name="Text Box 40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4" name="Text Box 40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5" name="Text Box 40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6" name="Text Box 40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7" name="Text Box 40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8" name="Text Box 40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59" name="Text Box 40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0" name="Text Box 40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1" name="Text Box 40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2" name="Text Box 40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3" name="Text Box 40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4" name="Text Box 40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5" name="Text Box 40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6" name="Text Box 40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7" name="Text Box 40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8" name="Text Box 40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69" name="Text Box 40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0" name="Text Box 40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1" name="Text Box 40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2" name="Text Box 40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3" name="Text Box 40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4" name="Text Box 40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5" name="Text Box 40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6" name="Text Box 40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7" name="Text Box 40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8" name="Text Box 40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79" name="Text Box 40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0" name="Text Box 40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1" name="Text Box 40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2" name="Text Box 40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3" name="Text Box 40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4" name="Text Box 40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5" name="Text Box 40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6" name="Text Box 40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7" name="Text Box 40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8" name="Text Box 40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89" name="Text Box 40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0" name="Text Box 40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1" name="Text Box 40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2" name="Text Box 40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3" name="Text Box 40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4" name="Text Box 40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5" name="Text Box 40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6" name="Text Box 40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7" name="Text Box 40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8" name="Text Box 40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299" name="Text Box 40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0" name="Text Box 40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1" name="Text Box 40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2" name="Text Box 40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3" name="Text Box 40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4" name="Text Box 40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5" name="Text Box 40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6" name="Text Box 40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7" name="Text Box 40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8" name="Text Box 40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09" name="Text Box 40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0" name="Text Box 40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1" name="Text Box 41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2" name="Text Box 41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3" name="Text Box 41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4" name="Text Box 41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5" name="Text Box 41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6" name="Text Box 41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7" name="Text Box 41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8" name="Text Box 41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19" name="Text Box 41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0" name="Text Box 41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1" name="Text Box 41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2" name="Text Box 41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3" name="Text Box 41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4" name="Text Box 41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5" name="Text Box 41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6" name="Text Box 41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7" name="Text Box 41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8" name="Text Box 41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29" name="Text Box 41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0" name="Text Box 41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1" name="Text Box 41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2" name="Text Box 41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3" name="Text Box 41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4" name="Text Box 41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5" name="Text Box 41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6" name="Text Box 41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7" name="Text Box 41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8" name="Text Box 41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39" name="Text Box 41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0" name="Text Box 41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1" name="Text Box 41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2" name="Text Box 41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3" name="Text Box 41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4" name="Text Box 41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5" name="Text Box 41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6" name="Text Box 41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7" name="Text Box 41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8" name="Text Box 41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49" name="Text Box 41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0" name="Text Box 41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1" name="Text Box 41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2" name="Text Box 41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3" name="Text Box 41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4" name="Text Box 41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5" name="Text Box 41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6" name="Text Box 41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7" name="Text Box 41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8" name="Text Box 41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59" name="Text Box 41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0" name="Text Box 41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1" name="Text Box 41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2" name="Text Box 41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3" name="Text Box 41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4" name="Text Box 41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5" name="Text Box 41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6" name="Text Box 41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7" name="Text Box 41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8" name="Text Box 41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69" name="Text Box 41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0" name="Text Box 41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1" name="Text Box 41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2" name="Text Box 41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3" name="Text Box 41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4" name="Text Box 41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5" name="Text Box 41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6" name="Text Box 41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7" name="Text Box 41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8" name="Text Box 41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79" name="Text Box 41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0" name="Text Box 41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1" name="Text Box 41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2" name="Text Box 41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3" name="Text Box 41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4" name="Text Box 41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5" name="Text Box 41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6" name="Text Box 41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7" name="Text Box 41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8" name="Text Box 41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89" name="Text Box 41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0" name="Text Box 41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1" name="Text Box 41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2" name="Text Box 41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3" name="Text Box 41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4" name="Text Box 41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5" name="Text Box 41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6" name="Text Box 41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7" name="Text Box 41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8" name="Text Box 41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399" name="Text Box 41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0" name="Text Box 41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1" name="Text Box 41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2" name="Text Box 41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3" name="Text Box 41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4" name="Text Box 41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5" name="Text Box 41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6" name="Text Box 41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7" name="Text Box 41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8" name="Text Box 41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09" name="Text Box 41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0" name="Text Box 41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1" name="Text Box 42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2" name="Text Box 42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3" name="Text Box 42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4" name="Text Box 42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5" name="Text Box 42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6" name="Text Box 42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7" name="Text Box 42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8" name="Text Box 42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19" name="Text Box 42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0" name="Text Box 42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1" name="Text Box 42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2" name="Text Box 42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3" name="Text Box 42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4" name="Text Box 42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5" name="Text Box 42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6" name="Text Box 42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7" name="Text Box 42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8" name="Text Box 42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29" name="Text Box 42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0" name="Text Box 42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1" name="Text Box 42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2" name="Text Box 42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3" name="Text Box 42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4" name="Text Box 42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5" name="Text Box 42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6" name="Text Box 42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7" name="Text Box 42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8" name="Text Box 42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39" name="Text Box 42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0" name="Text Box 42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1" name="Text Box 42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2" name="Text Box 42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3" name="Text Box 42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4" name="Text Box 42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5" name="Text Box 42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6" name="Text Box 42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7" name="Text Box 42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8" name="Text Box 42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49" name="Text Box 42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0" name="Text Box 42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1" name="Text Box 42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2" name="Text Box 42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3" name="Text Box 42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4" name="Text Box 42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5" name="Text Box 42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6" name="Text Box 42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7" name="Text Box 42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8" name="Text Box 42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59" name="Text Box 42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0" name="Text Box 42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1" name="Text Box 42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2" name="Text Box 42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3" name="Text Box 42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4" name="Text Box 42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5" name="Text Box 42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6" name="Text Box 42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7" name="Text Box 42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8" name="Text Box 42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69" name="Text Box 42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0" name="Text Box 42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1" name="Text Box 42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2" name="Text Box 42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3" name="Text Box 42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4" name="Text Box 42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5" name="Text Box 42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6" name="Text Box 42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7" name="Text Box 42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8" name="Text Box 42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79" name="Text Box 42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0" name="Text Box 42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1" name="Text Box 42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2" name="Text Box 42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3" name="Text Box 42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4" name="Text Box 42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5" name="Text Box 42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6" name="Text Box 42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7" name="Text Box 42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8" name="Text Box 42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89" name="Text Box 42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0" name="Text Box 42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1" name="Text Box 42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2" name="Text Box 42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3" name="Text Box 42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4" name="Text Box 42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5" name="Text Box 42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6" name="Text Box 42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7" name="Text Box 42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8" name="Text Box 42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499" name="Text Box 42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0" name="Text Box 42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1" name="Text Box 42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2" name="Text Box 42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3" name="Text Box 42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4" name="Text Box 42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5" name="Text Box 42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6" name="Text Box 42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7" name="Text Box 42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8" name="Text Box 42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09" name="Text Box 42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0" name="Text Box 42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1" name="Text Box 43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2" name="Text Box 43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3" name="Text Box 43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4" name="Text Box 43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5" name="Text Box 43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6" name="Text Box 43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7" name="Text Box 43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8" name="Text Box 43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19" name="Text Box 43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0" name="Text Box 43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1" name="Text Box 43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2" name="Text Box 43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3" name="Text Box 43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4" name="Text Box 43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5" name="Text Box 43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6" name="Text Box 43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7" name="Text Box 43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8" name="Text Box 43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29" name="Text Box 43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0" name="Text Box 43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1" name="Text Box 43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2" name="Text Box 43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3" name="Text Box 43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4" name="Text Box 43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5" name="Text Box 43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6" name="Text Box 43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7" name="Text Box 43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8" name="Text Box 43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39" name="Text Box 43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0" name="Text Box 43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1" name="Text Box 43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2" name="Text Box 43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3" name="Text Box 43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4" name="Text Box 43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5" name="Text Box 43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6" name="Text Box 43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7" name="Text Box 43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8" name="Text Box 43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49" name="Text Box 43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0" name="Text Box 43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1" name="Text Box 43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2" name="Text Box 43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3" name="Text Box 43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4" name="Text Box 43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5" name="Text Box 43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6" name="Text Box 43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7" name="Text Box 43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8" name="Text Box 43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59" name="Text Box 43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0" name="Text Box 43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1" name="Text Box 43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2" name="Text Box 43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3" name="Text Box 43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4" name="Text Box 43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5" name="Text Box 43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6" name="Text Box 43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7" name="Text Box 43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8" name="Text Box 43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69" name="Text Box 43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0" name="Text Box 43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1" name="Text Box 43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2" name="Text Box 43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3" name="Text Box 43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4" name="Text Box 43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5" name="Text Box 43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6" name="Text Box 43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7" name="Text Box 43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8" name="Text Box 43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79" name="Text Box 43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0" name="Text Box 43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1" name="Text Box 43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2" name="Text Box 43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3" name="Text Box 43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4" name="Text Box 43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5" name="Text Box 43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6" name="Text Box 43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7" name="Text Box 43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8" name="Text Box 43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89" name="Text Box 43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0" name="Text Box 43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1" name="Text Box 43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2" name="Text Box 43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3" name="Text Box 43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4" name="Text Box 43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5" name="Text Box 43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6" name="Text Box 43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7" name="Text Box 43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8" name="Text Box 43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599" name="Text Box 43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0" name="Text Box 43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1" name="Text Box 43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2" name="Text Box 43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3" name="Text Box 43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4" name="Text Box 43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5" name="Text Box 43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6" name="Text Box 43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7" name="Text Box 43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8" name="Text Box 43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09" name="Text Box 43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0" name="Text Box 43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1" name="Text Box 44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2" name="Text Box 44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3" name="Text Box 44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4" name="Text Box 44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5" name="Text Box 44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6" name="Text Box 44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7" name="Text Box 44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8" name="Text Box 44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19" name="Text Box 44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0" name="Text Box 44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1" name="Text Box 44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2" name="Text Box 44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3" name="Text Box 44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4" name="Text Box 44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5" name="Text Box 44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6" name="Text Box 44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7" name="Text Box 44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8" name="Text Box 44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29" name="Text Box 44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0" name="Text Box 44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1" name="Text Box 44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2" name="Text Box 44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3" name="Text Box 44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4" name="Text Box 44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5" name="Text Box 44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6" name="Text Box 44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7" name="Text Box 44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8" name="Text Box 44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39" name="Text Box 44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0" name="Text Box 44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1" name="Text Box 44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2" name="Text Box 44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3" name="Text Box 44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4" name="Text Box 44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5" name="Text Box 44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6" name="Text Box 44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7" name="Text Box 44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8" name="Text Box 44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49" name="Text Box 44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0" name="Text Box 44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1" name="Text Box 44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2" name="Text Box 44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3" name="Text Box 44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4" name="Text Box 44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5" name="Text Box 44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6" name="Text Box 44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7" name="Text Box 44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8" name="Text Box 44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59" name="Text Box 44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0" name="Text Box 44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1" name="Text Box 44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2" name="Text Box 44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3" name="Text Box 44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4" name="Text Box 44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5" name="Text Box 44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6" name="Text Box 44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7" name="Text Box 44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8" name="Text Box 44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69" name="Text Box 44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0" name="Text Box 44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1" name="Text Box 44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2" name="Text Box 44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3" name="Text Box 44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4" name="Text Box 44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5" name="Text Box 44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6" name="Text Box 44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7" name="Text Box 44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8" name="Text Box 44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79" name="Text Box 44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0" name="Text Box 44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1" name="Text Box 44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2" name="Text Box 44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3" name="Text Box 44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4" name="Text Box 44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5" name="Text Box 44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6" name="Text Box 44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7" name="Text Box 44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8" name="Text Box 44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89" name="Text Box 44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0" name="Text Box 44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1" name="Text Box 44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2" name="Text Box 44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3" name="Text Box 44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4" name="Text Box 44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5" name="Text Box 44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6" name="Text Box 44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7" name="Text Box 44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8" name="Text Box 44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699" name="Text Box 44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0" name="Text Box 44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1" name="Text Box 44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2" name="Text Box 44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3" name="Text Box 44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4" name="Text Box 44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5" name="Text Box 44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6" name="Text Box 44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7" name="Text Box 44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8" name="Text Box 44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09" name="Text Box 44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0" name="Text Box 44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1" name="Text Box 45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2" name="Text Box 45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3" name="Text Box 45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4" name="Text Box 45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5" name="Text Box 45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6" name="Text Box 45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7" name="Text Box 45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8" name="Text Box 45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19" name="Text Box 45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0" name="Text Box 45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1" name="Text Box 45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2" name="Text Box 45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3" name="Text Box 45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4" name="Text Box 45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5" name="Text Box 45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6" name="Text Box 45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7" name="Text Box 45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8" name="Text Box 45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29" name="Text Box 45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0" name="Text Box 45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1" name="Text Box 45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2" name="Text Box 45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3" name="Text Box 45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4" name="Text Box 45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5" name="Text Box 45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6" name="Text Box 45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7" name="Text Box 45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8" name="Text Box 45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39" name="Text Box 45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0" name="Text Box 45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1" name="Text Box 45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2" name="Text Box 45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3" name="Text Box 45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4" name="Text Box 45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5" name="Text Box 45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6" name="Text Box 45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7" name="Text Box 45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8" name="Text Box 45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49" name="Text Box 45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0" name="Text Box 45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1" name="Text Box 45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2" name="Text Box 45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3" name="Text Box 45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4" name="Text Box 45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5" name="Text Box 45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6" name="Text Box 45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7" name="Text Box 45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8" name="Text Box 45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59" name="Text Box 45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0" name="Text Box 45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1" name="Text Box 45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2" name="Text Box 45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3" name="Text Box 45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4" name="Text Box 45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5" name="Text Box 45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6" name="Text Box 45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7" name="Text Box 45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8" name="Text Box 45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69" name="Text Box 45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0" name="Text Box 45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1" name="Text Box 45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2" name="Text Box 45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3" name="Text Box 45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4" name="Text Box 45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5" name="Text Box 45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6" name="Text Box 45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7" name="Text Box 45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8" name="Text Box 45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79" name="Text Box 45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0" name="Text Box 45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1" name="Text Box 45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2" name="Text Box 45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3" name="Text Box 45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4" name="Text Box 45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5" name="Text Box 45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6" name="Text Box 45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7" name="Text Box 45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8" name="Text Box 45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89" name="Text Box 45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0" name="Text Box 45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1" name="Text Box 45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2" name="Text Box 45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3" name="Text Box 45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4" name="Text Box 45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5" name="Text Box 45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6" name="Text Box 45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7" name="Text Box 45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8" name="Text Box 45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799" name="Text Box 45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0" name="Text Box 45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1" name="Text Box 45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2" name="Text Box 45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3" name="Text Box 45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4" name="Text Box 45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5" name="Text Box 45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6" name="Text Box 45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7" name="Text Box 45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8" name="Text Box 45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09" name="Text Box 45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0" name="Text Box 45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1" name="Text Box 46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2" name="Text Box 46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3" name="Text Box 46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4" name="Text Box 46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5" name="Text Box 46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6" name="Text Box 46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7" name="Text Box 46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8" name="Text Box 46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19" name="Text Box 46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0" name="Text Box 46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1" name="Text Box 46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2" name="Text Box 46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3" name="Text Box 46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4" name="Text Box 46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5" name="Text Box 46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6" name="Text Box 46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7" name="Text Box 46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8" name="Text Box 46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29" name="Text Box 46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0" name="Text Box 46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1" name="Text Box 46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2" name="Text Box 46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3" name="Text Box 46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4" name="Text Box 46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5" name="Text Box 46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6" name="Text Box 46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7" name="Text Box 46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8" name="Text Box 46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39" name="Text Box 46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0" name="Text Box 46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1" name="Text Box 46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2" name="Text Box 46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3" name="Text Box 46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4" name="Text Box 46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5" name="Text Box 46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6" name="Text Box 46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7" name="Text Box 46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8" name="Text Box 46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49" name="Text Box 46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0" name="Text Box 46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1" name="Text Box 46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2" name="Text Box 46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3" name="Text Box 46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4" name="Text Box 46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5" name="Text Box 46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6" name="Text Box 46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7" name="Text Box 46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8" name="Text Box 46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59" name="Text Box 46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0" name="Text Box 46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1" name="Text Box 46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2" name="Text Box 46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3" name="Text Box 46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4" name="Text Box 46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5" name="Text Box 46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6" name="Text Box 46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7" name="Text Box 46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8" name="Text Box 46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69" name="Text Box 46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0" name="Text Box 46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1" name="Text Box 46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2" name="Text Box 46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3" name="Text Box 46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4" name="Text Box 46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5" name="Text Box 46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6" name="Text Box 46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7" name="Text Box 46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8" name="Text Box 46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79" name="Text Box 46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0" name="Text Box 46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1" name="Text Box 46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2" name="Text Box 46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3" name="Text Box 46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4" name="Text Box 46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5" name="Text Box 46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6" name="Text Box 46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7" name="Text Box 46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8" name="Text Box 46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89" name="Text Box 46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0" name="Text Box 46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1" name="Text Box 46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2" name="Text Box 46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3" name="Text Box 46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4" name="Text Box 46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5" name="Text Box 46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6" name="Text Box 46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7" name="Text Box 46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8" name="Text Box 46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899" name="Text Box 46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0" name="Text Box 46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1" name="Text Box 46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2" name="Text Box 46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3" name="Text Box 46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4" name="Text Box 46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5" name="Text Box 46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6" name="Text Box 46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7" name="Text Box 46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8" name="Text Box 46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09" name="Text Box 46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0" name="Text Box 46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1" name="Text Box 47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2" name="Text Box 47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3" name="Text Box 47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4" name="Text Box 47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5" name="Text Box 47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6" name="Text Box 47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7" name="Text Box 47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8" name="Text Box 47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19" name="Text Box 47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0" name="Text Box 47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1" name="Text Box 47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2" name="Text Box 47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3" name="Text Box 47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4" name="Text Box 47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5" name="Text Box 47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6" name="Text Box 47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7" name="Text Box 47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8" name="Text Box 47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29" name="Text Box 47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0" name="Text Box 47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1" name="Text Box 47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2" name="Text Box 47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3" name="Text Box 47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4" name="Text Box 47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5" name="Text Box 47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6" name="Text Box 47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7" name="Text Box 47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8" name="Text Box 47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39" name="Text Box 47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0" name="Text Box 47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1" name="Text Box 47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2" name="Text Box 47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3" name="Text Box 47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4" name="Text Box 47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5" name="Text Box 47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6" name="Text Box 47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7" name="Text Box 47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8" name="Text Box 47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49" name="Text Box 47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0" name="Text Box 47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1" name="Text Box 47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2" name="Text Box 47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3" name="Text Box 47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4" name="Text Box 47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5" name="Text Box 47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6" name="Text Box 47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7" name="Text Box 47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8" name="Text Box 47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59" name="Text Box 47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0" name="Text Box 47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1" name="Text Box 47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2" name="Text Box 47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3" name="Text Box 47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4" name="Text Box 47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5" name="Text Box 47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6" name="Text Box 47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7" name="Text Box 47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8" name="Text Box 47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69" name="Text Box 47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0" name="Text Box 47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1" name="Text Box 47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2" name="Text Box 47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3" name="Text Box 47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4" name="Text Box 47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5" name="Text Box 47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6" name="Text Box 47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7" name="Text Box 47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8" name="Text Box 47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79" name="Text Box 47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0" name="Text Box 47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1" name="Text Box 47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2" name="Text Box 47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3" name="Text Box 47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4" name="Text Box 47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5" name="Text Box 47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6" name="Text Box 47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7" name="Text Box 47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8" name="Text Box 47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89" name="Text Box 47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0" name="Text Box 47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1" name="Text Box 47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2" name="Text Box 47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3" name="Text Box 47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4" name="Text Box 47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5" name="Text Box 47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6" name="Text Box 47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7" name="Text Box 47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8" name="Text Box 47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4999" name="Text Box 47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0" name="Text Box 47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1" name="Text Box 47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2" name="Text Box 47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3" name="Text Box 47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4" name="Text Box 47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5" name="Text Box 47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6" name="Text Box 47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7" name="Text Box 47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8" name="Text Box 47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09" name="Text Box 47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0" name="Text Box 47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1" name="Text Box 48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2" name="Text Box 48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3" name="Text Box 48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4" name="Text Box 48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5" name="Text Box 48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6" name="Text Box 48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7" name="Text Box 48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8" name="Text Box 48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19" name="Text Box 48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0" name="Text Box 48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1" name="Text Box 48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2" name="Text Box 48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3" name="Text Box 48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4" name="Text Box 48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5" name="Text Box 48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6" name="Text Box 48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7" name="Text Box 48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8" name="Text Box 48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29" name="Text Box 48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0" name="Text Box 48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1" name="Text Box 48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2" name="Text Box 48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3" name="Text Box 48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4" name="Text Box 48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5" name="Text Box 48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6" name="Text Box 48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7" name="Text Box 48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8" name="Text Box 48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39" name="Text Box 48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0" name="Text Box 48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1" name="Text Box 48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2" name="Text Box 48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3" name="Text Box 48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4" name="Text Box 48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5" name="Text Box 48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6" name="Text Box 48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7" name="Text Box 48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8" name="Text Box 48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49" name="Text Box 48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0" name="Text Box 48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1" name="Text Box 48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2" name="Text Box 48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3" name="Text Box 48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4" name="Text Box 48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5" name="Text Box 48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6" name="Text Box 48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7" name="Text Box 48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8" name="Text Box 48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59" name="Text Box 48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0" name="Text Box 48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1" name="Text Box 48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2" name="Text Box 48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3" name="Text Box 48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4" name="Text Box 48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5" name="Text Box 48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6" name="Text Box 48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7" name="Text Box 48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8" name="Text Box 48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69" name="Text Box 48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0" name="Text Box 48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1" name="Text Box 48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2" name="Text Box 48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3" name="Text Box 48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4" name="Text Box 48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5" name="Text Box 48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6" name="Text Box 48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7" name="Text Box 48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8" name="Text Box 48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79" name="Text Box 48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0" name="Text Box 48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1" name="Text Box 48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2" name="Text Box 48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3" name="Text Box 48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4" name="Text Box 48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5" name="Text Box 48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6" name="Text Box 48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7" name="Text Box 48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8" name="Text Box 48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89" name="Text Box 48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0" name="Text Box 48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1" name="Text Box 48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2" name="Text Box 48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3" name="Text Box 48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4" name="Text Box 48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5" name="Text Box 48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6" name="Text Box 48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7" name="Text Box 48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8" name="Text Box 48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099" name="Text Box 48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0" name="Text Box 48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1" name="Text Box 48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2" name="Text Box 48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3" name="Text Box 48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4" name="Text Box 48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5" name="Text Box 48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6" name="Text Box 48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7" name="Text Box 48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8" name="Text Box 48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09" name="Text Box 48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0" name="Text Box 48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1" name="Text Box 49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2" name="Text Box 49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3" name="Text Box 49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4" name="Text Box 49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5" name="Text Box 49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6" name="Text Box 49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7" name="Text Box 49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8" name="Text Box 49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19" name="Text Box 49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0" name="Text Box 49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1" name="Text Box 49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2" name="Text Box 49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3" name="Text Box 49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4" name="Text Box 49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5" name="Text Box 49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6" name="Text Box 49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7" name="Text Box 49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8" name="Text Box 49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29" name="Text Box 49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0" name="Text Box 49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1" name="Text Box 49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2" name="Text Box 49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3" name="Text Box 49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4" name="Text Box 49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5" name="Text Box 49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6" name="Text Box 49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7" name="Text Box 49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8" name="Text Box 49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39" name="Text Box 49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0" name="Text Box 49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1" name="Text Box 49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2" name="Text Box 49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3" name="Text Box 49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4" name="Text Box 49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5" name="Text Box 49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6" name="Text Box 49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7" name="Text Box 49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8" name="Text Box 49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49" name="Text Box 49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0" name="Text Box 49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1" name="Text Box 49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2" name="Text Box 49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3" name="Text Box 49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4" name="Text Box 49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5" name="Text Box 49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6" name="Text Box 49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7" name="Text Box 49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8" name="Text Box 49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59" name="Text Box 49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0" name="Text Box 49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1" name="Text Box 49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2" name="Text Box 49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3" name="Text Box 49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4" name="Text Box 49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5" name="Text Box 49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6" name="Text Box 49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7" name="Text Box 49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8" name="Text Box 49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69" name="Text Box 49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0" name="Text Box 49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1" name="Text Box 49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2" name="Text Box 49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3" name="Text Box 49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4" name="Text Box 49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5" name="Text Box 49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6" name="Text Box 49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7" name="Text Box 49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8" name="Text Box 49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79" name="Text Box 49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0" name="Text Box 49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1" name="Text Box 49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2" name="Text Box 49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3" name="Text Box 49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4" name="Text Box 49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5" name="Text Box 49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6" name="Text Box 49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7" name="Text Box 49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8" name="Text Box 49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89" name="Text Box 49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0" name="Text Box 49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1" name="Text Box 49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2" name="Text Box 49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3" name="Text Box 49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4" name="Text Box 49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5" name="Text Box 49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6" name="Text Box 49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7" name="Text Box 49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8" name="Text Box 49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199" name="Text Box 49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0" name="Text Box 49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1" name="Text Box 49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2" name="Text Box 49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3" name="Text Box 49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4" name="Text Box 49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5" name="Text Box 49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6" name="Text Box 49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7" name="Text Box 49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8" name="Text Box 49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09" name="Text Box 49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0" name="Text Box 49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1" name="Text Box 50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2" name="Text Box 50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3" name="Text Box 50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4" name="Text Box 50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5" name="Text Box 50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6" name="Text Box 50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7" name="Text Box 50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8" name="Text Box 50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19" name="Text Box 50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0" name="Text Box 50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1" name="Text Box 50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2" name="Text Box 50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3" name="Text Box 50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4" name="Text Box 50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5" name="Text Box 50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6" name="Text Box 50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7" name="Text Box 50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8" name="Text Box 50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29" name="Text Box 50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0" name="Text Box 50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1" name="Text Box 50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2" name="Text Box 50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3" name="Text Box 50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4" name="Text Box 50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5" name="Text Box 50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6" name="Text Box 50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7" name="Text Box 50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8" name="Text Box 50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39" name="Text Box 50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0" name="Text Box 50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1" name="Text Box 50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2" name="Text Box 50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3" name="Text Box 50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4" name="Text Box 50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5" name="Text Box 50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6" name="Text Box 50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7" name="Text Box 50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8" name="Text Box 50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49" name="Text Box 50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0" name="Text Box 50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1" name="Text Box 50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2" name="Text Box 50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3" name="Text Box 50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4" name="Text Box 50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5" name="Text Box 50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6" name="Text Box 50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7" name="Text Box 50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8" name="Text Box 50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59" name="Text Box 50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0" name="Text Box 50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1" name="Text Box 50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2" name="Text Box 50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3" name="Text Box 50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4" name="Text Box 50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5" name="Text Box 50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6" name="Text Box 50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7" name="Text Box 50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8" name="Text Box 50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69" name="Text Box 50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0" name="Text Box 50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1" name="Text Box 50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2" name="Text Box 50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3" name="Text Box 50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4" name="Text Box 50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5" name="Text Box 50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6" name="Text Box 50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7" name="Text Box 50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8" name="Text Box 50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79" name="Text Box 50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0" name="Text Box 50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1" name="Text Box 50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2" name="Text Box 50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3" name="Text Box 50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4" name="Text Box 50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5" name="Text Box 50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6" name="Text Box 50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7" name="Text Box 50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8" name="Text Box 50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89" name="Text Box 50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0" name="Text Box 50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1" name="Text Box 50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2" name="Text Box 50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3" name="Text Box 50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4" name="Text Box 50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5" name="Text Box 50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6" name="Text Box 50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7" name="Text Box 50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8" name="Text Box 50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299" name="Text Box 50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0" name="Text Box 50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1" name="Text Box 50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2" name="Text Box 50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3" name="Text Box 50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4" name="Text Box 50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5" name="Text Box 50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6" name="Text Box 50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7" name="Text Box 50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8" name="Text Box 50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09" name="Text Box 50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0" name="Text Box 50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1" name="Text Box 51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2" name="Text Box 51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3" name="Text Box 51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4" name="Text Box 51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5" name="Text Box 51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6" name="Text Box 51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7" name="Text Box 51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8" name="Text Box 51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19" name="Text Box 51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0" name="Text Box 51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1" name="Text Box 51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2" name="Text Box 51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3" name="Text Box 51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4" name="Text Box 51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5" name="Text Box 51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6" name="Text Box 51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7" name="Text Box 51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8" name="Text Box 51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29" name="Text Box 51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0" name="Text Box 51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1" name="Text Box 51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2" name="Text Box 51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3" name="Text Box 51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4" name="Text Box 51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5" name="Text Box 51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6" name="Text Box 51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7" name="Text Box 51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8" name="Text Box 51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39" name="Text Box 51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0" name="Text Box 51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1" name="Text Box 51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2" name="Text Box 51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3" name="Text Box 51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4" name="Text Box 51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5" name="Text Box 51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6" name="Text Box 51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7" name="Text Box 51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8" name="Text Box 51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49" name="Text Box 51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0" name="Text Box 51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1" name="Text Box 51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2" name="Text Box 51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3" name="Text Box 51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4" name="Text Box 51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5" name="Text Box 51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6" name="Text Box 51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7" name="Text Box 51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8" name="Text Box 51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59" name="Text Box 51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0" name="Text Box 51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1" name="Text Box 51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2" name="Text Box 51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3" name="Text Box 51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4" name="Text Box 51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5" name="Text Box 51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6" name="Text Box 51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7" name="Text Box 51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8" name="Text Box 51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69" name="Text Box 51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0" name="Text Box 51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1" name="Text Box 51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2" name="Text Box 51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3" name="Text Box 51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4" name="Text Box 51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5" name="Text Box 51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6" name="Text Box 51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7" name="Text Box 51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8" name="Text Box 51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79" name="Text Box 51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0" name="Text Box 51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1" name="Text Box 51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2" name="Text Box 51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3" name="Text Box 51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4" name="Text Box 51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5" name="Text Box 51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6" name="Text Box 51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7" name="Text Box 51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8" name="Text Box 51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89" name="Text Box 51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0" name="Text Box 51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1" name="Text Box 51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2" name="Text Box 51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3" name="Text Box 51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4" name="Text Box 51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5" name="Text Box 51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6" name="Text Box 51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7" name="Text Box 51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8" name="Text Box 51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399" name="Text Box 51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0" name="Text Box 51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1" name="Text Box 51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2" name="Text Box 51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3" name="Text Box 51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4" name="Text Box 51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5" name="Text Box 51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6" name="Text Box 51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7" name="Text Box 51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8" name="Text Box 51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09" name="Text Box 51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0" name="Text Box 51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1" name="Text Box 52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2" name="Text Box 52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3" name="Text Box 52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4" name="Text Box 52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5" name="Text Box 52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6" name="Text Box 52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7" name="Text Box 52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8" name="Text Box 52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19" name="Text Box 52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0" name="Text Box 52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1" name="Text Box 52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2" name="Text Box 52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3" name="Text Box 52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4" name="Text Box 52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5" name="Text Box 52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6" name="Text Box 52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7" name="Text Box 52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8" name="Text Box 52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29" name="Text Box 52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0" name="Text Box 52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1" name="Text Box 52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2" name="Text Box 52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3" name="Text Box 52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4" name="Text Box 52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5" name="Text Box 52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6" name="Text Box 52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7" name="Text Box 52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8" name="Text Box 52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39" name="Text Box 52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0" name="Text Box 52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1" name="Text Box 52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2" name="Text Box 52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3" name="Text Box 52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4" name="Text Box 52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5" name="Text Box 52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6" name="Text Box 52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7" name="Text Box 52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8" name="Text Box 52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49" name="Text Box 52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0" name="Text Box 52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1" name="Text Box 52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2" name="Text Box 52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3" name="Text Box 52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4" name="Text Box 52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5" name="Text Box 52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6" name="Text Box 52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7" name="Text Box 52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8" name="Text Box 52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59" name="Text Box 52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0" name="Text Box 52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1" name="Text Box 52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2" name="Text Box 52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3" name="Text Box 52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4" name="Text Box 52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5" name="Text Box 52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6" name="Text Box 52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7" name="Text Box 52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8" name="Text Box 52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69" name="Text Box 52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0" name="Text Box 52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1" name="Text Box 52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2" name="Text Box 52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3" name="Text Box 52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4" name="Text Box 52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5" name="Text Box 52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6" name="Text Box 52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7" name="Text Box 52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8" name="Text Box 52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79" name="Text Box 52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0" name="Text Box 52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1" name="Text Box 52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2" name="Text Box 52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3" name="Text Box 52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4" name="Text Box 52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5" name="Text Box 52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6" name="Text Box 52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7" name="Text Box 52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8" name="Text Box 52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89" name="Text Box 52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0" name="Text Box 52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1" name="Text Box 52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2" name="Text Box 52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3" name="Text Box 52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4" name="Text Box 52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5" name="Text Box 52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6" name="Text Box 52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7" name="Text Box 52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8" name="Text Box 52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499" name="Text Box 52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0" name="Text Box 52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1" name="Text Box 52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2" name="Text Box 52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3" name="Text Box 52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4" name="Text Box 52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5" name="Text Box 52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6" name="Text Box 52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7" name="Text Box 52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8" name="Text Box 52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09" name="Text Box 52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0" name="Text Box 52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1" name="Text Box 53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2" name="Text Box 53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3" name="Text Box 53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4" name="Text Box 53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5" name="Text Box 53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6" name="Text Box 53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7" name="Text Box 53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8" name="Text Box 53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19" name="Text Box 53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0" name="Text Box 53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1" name="Text Box 53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2" name="Text Box 53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3" name="Text Box 53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4" name="Text Box 53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5" name="Text Box 53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6" name="Text Box 53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7" name="Text Box 53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8" name="Text Box 53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29" name="Text Box 53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0" name="Text Box 531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1" name="Text Box 532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2" name="Text Box 532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3" name="Text Box 532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4" name="Text Box 532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5" name="Text Box 532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6" name="Text Box 532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7" name="Text Box 532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8" name="Text Box 532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39" name="Text Box 532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0" name="Text Box 532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1" name="Text Box 533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2" name="Text Box 533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3" name="Text Box 533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4" name="Text Box 533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5" name="Text Box 533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6" name="Text Box 533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7" name="Text Box 533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8" name="Text Box 533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49" name="Text Box 533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0" name="Text Box 533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1" name="Text Box 534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2" name="Text Box 534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3" name="Text Box 534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4" name="Text Box 534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5" name="Text Box 534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6" name="Text Box 534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7" name="Text Box 534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8" name="Text Box 534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59" name="Text Box 534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0" name="Text Box 534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1" name="Text Box 535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2" name="Text Box 535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3" name="Text Box 535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4" name="Text Box 535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5" name="Text Box 535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6" name="Text Box 535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7" name="Text Box 535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8" name="Text Box 535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69" name="Text Box 535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0" name="Text Box 535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1" name="Text Box 536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2" name="Text Box 536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3" name="Text Box 536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4" name="Text Box 536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5" name="Text Box 536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6" name="Text Box 536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7" name="Text Box 536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8" name="Text Box 536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79" name="Text Box 536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0" name="Text Box 536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1" name="Text Box 537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2" name="Text Box 537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3" name="Text Box 537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4" name="Text Box 537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5" name="Text Box 537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6" name="Text Box 537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7" name="Text Box 537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8" name="Text Box 537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89" name="Text Box 537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0" name="Text Box 537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1" name="Text Box 538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2" name="Text Box 538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3" name="Text Box 538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4" name="Text Box 538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5" name="Text Box 538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6" name="Text Box 538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7" name="Text Box 538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8" name="Text Box 538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599" name="Text Box 538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0" name="Text Box 538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1" name="Text Box 539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2" name="Text Box 539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3" name="Text Box 539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4" name="Text Box 539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5" name="Text Box 539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6" name="Text Box 539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7" name="Text Box 539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8" name="Text Box 539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09" name="Text Box 539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0" name="Text Box 539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1" name="Text Box 540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2" name="Text Box 540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3" name="Text Box 540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4" name="Text Box 540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5" name="Text Box 540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6" name="Text Box 540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7" name="Text Box 540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8" name="Text Box 540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19" name="Text Box 540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0" name="Text Box 5409"/>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1" name="Text Box 5410"/>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2" name="Text Box 5411"/>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3" name="Text Box 5412"/>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4" name="Text Box 5413"/>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5" name="Text Box 5414"/>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6" name="Text Box 5415"/>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7" name="Text Box 5416"/>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8" name="Text Box 5417"/>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314</xdr:row>
      <xdr:rowOff>161925</xdr:rowOff>
    </xdr:to>
    <xdr:sp macro="" textlink="">
      <xdr:nvSpPr>
        <xdr:cNvPr id="5629" name="Text Box 5418"/>
        <xdr:cNvSpPr txBox="1">
          <a:spLocks noChangeArrowheads="1"/>
        </xdr:cNvSpPr>
      </xdr:nvSpPr>
      <xdr:spPr bwMode="auto">
        <a:xfrm>
          <a:off x="4686300" y="59817000"/>
          <a:ext cx="85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0</xdr:colOff>
      <xdr:row>16</xdr:row>
      <xdr:rowOff>0</xdr:rowOff>
    </xdr:from>
    <xdr:ext cx="85725" cy="205409"/>
    <xdr:sp macro="" textlink="">
      <xdr:nvSpPr>
        <xdr:cNvPr id="2" name="Text Box 1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 name="Text Box 1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 name="Text Box 1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 name="Text Box 1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 name="Text Box 1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 name="Text Box 1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 name="Text Box 1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 name="Text Box 1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 name="Text Box 1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 name="Text Box 1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 name="Text Box 1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 name="Text Box 1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 name="Text Box 1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 name="Text Box 1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 name="Text Box 1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 name="Text Box 1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 name="Text Box 1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 name="Text Box 1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 name="Text Box 1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 name="Text Box 1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 name="Text Box 1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 name="Text Box 1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 name="Text Box 1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 name="Text Box 1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 name="Text Box 1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 name="Text Box 1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 name="Text Box 1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 name="Text Box 1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 name="Text Box 1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 name="Text Box 1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 name="Text Box 1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 name="Text Box 1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 name="Text Box 1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 name="Text Box 2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 name="Text Box 2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 name="Text Box 2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 name="Text Box 2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 name="Text Box 2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 name="Text Box 2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 name="Text Box 2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 name="Text Box 2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 name="Text Box 2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 name="Text Box 2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 name="Text Box 2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 name="Text Box 2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 name="Text Box 2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 name="Text Box 2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 name="Text Box 2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 name="Text Box 2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 name="Text Box 2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 name="Text Box 2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 name="Text Box 2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 name="Text Box 2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 name="Text Box 2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 name="Text Box 2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 name="Text Box 2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 name="Text Box 2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 name="Text Box 2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 name="Text Box 2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 name="Text Box 2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 name="Text Box 2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 name="Text Box 2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 name="Text Box 2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 name="Text Box 2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 name="Text Box 2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 name="Text Box 2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 name="Text Box 2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 name="Text Box 2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 name="Text Box 2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 name="Text Box 2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 name="Text Box 2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 name="Text Box 2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 name="Text Box 2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 name="Text Box 2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 name="Text Box 2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 name="Text Box 2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 name="Text Box 2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 name="Text Box 2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 name="Text Box 2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 name="Text Box 2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 name="Text Box 2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 name="Text Box 2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 name="Text Box 2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 name="Text Box 2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 name="Text Box 2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 name="Text Box 2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 name="Text Box 2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 name="Text Box 2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 name="Text Box 2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 name="Text Box 2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 name="Text Box 2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 name="Text Box 2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 name="Text Box 2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 name="Text Box 2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 name="Text Box 2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 name="Text Box 2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 name="Text Box 2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 name="Text Box 2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 name="Text Box 2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 name="Text Box 2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 name="Text Box 2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 name="Text Box 2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 name="Text Box 2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 name="Text Box 2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 name="Text Box 2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 name="Text Box 2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 name="Text Box 2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 name="Text Box 2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 name="Text Box 2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 name="Text Box 2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 name="Text Box 2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 name="Text Box 2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 name="Text Box 2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 name="Text Box 2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 name="Text Box 2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 name="Text Box 2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 name="Text Box 2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9" name="Text Box 2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0" name="Text Box 2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1" name="Text Box 2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2" name="Text Box 2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3" name="Text Box 2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4" name="Text Box 2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5" name="Text Box 2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6" name="Text Box 2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7" name="Text Box 2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8" name="Text Box 2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9" name="Text Box 2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0" name="Text Box 2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1" name="Text Box 2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2" name="Text Box 2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3" name="Text Box 2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4" name="Text Box 2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5" name="Text Box 3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6" name="Text Box 3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7" name="Text Box 3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8" name="Text Box 3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9" name="Text Box 3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0" name="Text Box 3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1" name="Text Box 3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2" name="Text Box 3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3" name="Text Box 3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4" name="Text Box 3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5" name="Text Box 3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6" name="Text Box 3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7" name="Text Box 3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8" name="Text Box 3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9" name="Text Box 3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0" name="Text Box 3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1" name="Text Box 3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2" name="Text Box 3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3" name="Text Box 3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4" name="Text Box 3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5" name="Text Box 3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6" name="Text Box 3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7" name="Text Box 3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8" name="Text Box 3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9" name="Text Box 3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0" name="Text Box 3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1" name="Text Box 3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2" name="Text Box 3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3" name="Text Box 3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4" name="Text Box 3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5" name="Text Box 3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6" name="Text Box 3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7" name="Text Box 3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8" name="Text Box 3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9" name="Text Box 3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0" name="Text Box 3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1" name="Text Box 3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2" name="Text Box 3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3" name="Text Box 3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4" name="Text Box 3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5" name="Text Box 3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6" name="Text Box 3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7" name="Text Box 3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8" name="Text Box 3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9" name="Text Box 3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0" name="Text Box 3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1" name="Text Box 3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2" name="Text Box 3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3" name="Text Box 3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4" name="Text Box 3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5" name="Text Box 3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6" name="Text Box 3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7" name="Text Box 3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8" name="Text Box 3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9" name="Text Box 3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0" name="Text Box 3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1" name="Text Box 3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2" name="Text Box 3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3" name="Text Box 3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4" name="Text Box 3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5" name="Text Box 3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6" name="Text Box 3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7" name="Text Box 3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8" name="Text Box 3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9" name="Text Box 3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0" name="Text Box 3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1" name="Text Box 3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2" name="Text Box 3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3" name="Text Box 3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4" name="Text Box 3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5" name="Text Box 3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6" name="Text Box 3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7" name="Text Box 3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8" name="Text Box 3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9" name="Text Box 3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0" name="Text Box 3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1" name="Text Box 3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2" name="Text Box 3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3" name="Text Box 3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4" name="Text Box 3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5" name="Text Box 3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6" name="Text Box 3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7" name="Text Box 3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8" name="Text Box 3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9" name="Text Box 3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0" name="Text Box 3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1" name="Text Box 3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2" name="Text Box 3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3" name="Text Box 3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4" name="Text Box 3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5" name="Text Box 3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6" name="Text Box 3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7" name="Text Box 3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8" name="Text Box 3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9" name="Text Box 3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0" name="Text Box 3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1" name="Text Box 3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2" name="Text Box 3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3" name="Text Box 3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4" name="Text Box 3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5" name="Text Box 4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6" name="Text Box 4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7" name="Text Box 4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8" name="Text Box 4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9" name="Text Box 4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0" name="Text Box 4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1" name="Text Box 4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2" name="Text Box 4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3" name="Text Box 4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4" name="Text Box 4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5" name="Text Box 4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6" name="Text Box 4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7" name="Text Box 4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8" name="Text Box 4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9" name="Text Box 4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0" name="Text Box 4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1" name="Text Box 4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2" name="Text Box 4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3" name="Text Box 4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4" name="Text Box 4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5" name="Text Box 4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6" name="Text Box 4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7" name="Text Box 4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8" name="Text Box 4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9" name="Text Box 4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0" name="Text Box 4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1" name="Text Box 4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2" name="Text Box 4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3" name="Text Box 4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4" name="Text Box 4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5" name="Text Box 4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6" name="Text Box 4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7" name="Text Box 4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8" name="Text Box 4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9" name="Text Box 4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0" name="Text Box 4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1" name="Text Box 4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2" name="Text Box 4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3" name="Text Box 4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4" name="Text Box 4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5" name="Text Box 4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6" name="Text Box 4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7" name="Text Box 4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8" name="Text Box 4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9" name="Text Box 4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0" name="Text Box 4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1" name="Text Box 4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2" name="Text Box 4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3" name="Text Box 4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4" name="Text Box 4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5" name="Text Box 4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6" name="Text Box 4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7" name="Text Box 4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8" name="Text Box 4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9" name="Text Box 4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0" name="Text Box 4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1" name="Text Box 4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2" name="Text Box 4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3" name="Text Box 4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4" name="Text Box 4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5" name="Text Box 4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6" name="Text Box 4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7" name="Text Box 4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8" name="Text Box 4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9" name="Text Box 4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0" name="Text Box 4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1" name="Text Box 4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2" name="Text Box 4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3" name="Text Box 4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4" name="Text Box 4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5" name="Text Box 4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6" name="Text Box 4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7" name="Text Box 4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8" name="Text Box 4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9" name="Text Box 4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0" name="Text Box 4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1" name="Text Box 4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2" name="Text Box 4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3" name="Text Box 4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4" name="Text Box 4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5" name="Text Box 4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6" name="Text Box 4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7" name="Text Box 4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8" name="Text Box 4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9" name="Text Box 4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0" name="Text Box 4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1" name="Text Box 4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2" name="Text Box 4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3" name="Text Box 4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4" name="Text Box 4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5" name="Text Box 4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6" name="Text Box 4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7" name="Text Box 4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8" name="Text Box 4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9" name="Text Box 4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0" name="Text Box 4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1" name="Text Box 4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2" name="Text Box 4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3" name="Text Box 4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4" name="Text Box 4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5" name="Text Box 5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6" name="Text Box 5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7" name="Text Box 5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8" name="Text Box 5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9" name="Text Box 5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0" name="Text Box 5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1" name="Text Box 5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2" name="Text Box 5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3" name="Text Box 5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4" name="Text Box 5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5" name="Text Box 5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6" name="Text Box 5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7" name="Text Box 5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8" name="Text Box 5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9" name="Text Box 5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0" name="Text Box 5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1" name="Text Box 5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2" name="Text Box 5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3" name="Text Box 5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4" name="Text Box 5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5" name="Text Box 5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6" name="Text Box 5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7" name="Text Box 5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8" name="Text Box 5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9" name="Text Box 5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0" name="Text Box 5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1" name="Text Box 5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2" name="Text Box 5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3" name="Text Box 5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4" name="Text Box 5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5" name="Text Box 5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6" name="Text Box 5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7" name="Text Box 5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8" name="Text Box 5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9" name="Text Box 5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0" name="Text Box 5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1" name="Text Box 5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2" name="Text Box 5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3" name="Text Box 5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4" name="Text Box 5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5" name="Text Box 5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6" name="Text Box 5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7" name="Text Box 5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8" name="Text Box 5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9" name="Text Box 5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0" name="Text Box 5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1" name="Text Box 5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2" name="Text Box 5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3" name="Text Box 5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4" name="Text Box 5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5" name="Text Box 5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6" name="Text Box 5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7" name="Text Box 5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8" name="Text Box 5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9" name="Text Box 5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0" name="Text Box 5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1" name="Text Box 5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2" name="Text Box 5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3" name="Text Box 5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4" name="Text Box 5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5" name="Text Box 5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6" name="Text Box 5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7" name="Text Box 5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8" name="Text Box 5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9" name="Text Box 5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0" name="Text Box 5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1" name="Text Box 5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2" name="Text Box 5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3" name="Text Box 5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4" name="Text Box 5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5" name="Text Box 5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6" name="Text Box 5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7" name="Text Box 5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8" name="Text Box 5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9" name="Text Box 5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0" name="Text Box 5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1" name="Text Box 5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2" name="Text Box 5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3" name="Text Box 5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4" name="Text Box 5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5" name="Text Box 5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6" name="Text Box 5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7" name="Text Box 5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8" name="Text Box 5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9" name="Text Box 5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0" name="Text Box 5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1" name="Text Box 5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2" name="Text Box 5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3" name="Text Box 5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4" name="Text Box 5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5" name="Text Box 5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6" name="Text Box 5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7" name="Text Box 5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8" name="Text Box 5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9" name="Text Box 5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0" name="Text Box 5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1" name="Text Box 5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2" name="Text Box 5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3" name="Text Box 5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4" name="Text Box 5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5" name="Text Box 6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6" name="Text Box 6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7" name="Text Box 6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8" name="Text Box 6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9" name="Text Box 6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0" name="Text Box 6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1" name="Text Box 6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2" name="Text Box 6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3" name="Text Box 6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4" name="Text Box 6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5" name="Text Box 6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6" name="Text Box 6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7" name="Text Box 6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8" name="Text Box 6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9" name="Text Box 6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0" name="Text Box 6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1" name="Text Box 6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2" name="Text Box 6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3" name="Text Box 6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4" name="Text Box 6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5" name="Text Box 6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6" name="Text Box 6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7" name="Text Box 6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8" name="Text Box 6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9" name="Text Box 6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0" name="Text Box 6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1" name="Text Box 6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2" name="Text Box 6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3" name="Text Box 6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4" name="Text Box 6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5" name="Text Box 6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6" name="Text Box 6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7" name="Text Box 6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8" name="Text Box 6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9" name="Text Box 6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0" name="Text Box 6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1" name="Text Box 6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2" name="Text Box 6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3" name="Text Box 6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4" name="Text Box 6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5" name="Text Box 6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6" name="Text Box 6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7" name="Text Box 6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8" name="Text Box 6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9" name="Text Box 6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0" name="Text Box 6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1" name="Text Box 6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2" name="Text Box 6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3" name="Text Box 6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4" name="Text Box 6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5" name="Text Box 6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6" name="Text Box 6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7" name="Text Box 6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8" name="Text Box 6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9" name="Text Box 6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0" name="Text Box 6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1" name="Text Box 6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2" name="Text Box 6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3" name="Text Box 6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4" name="Text Box 6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5" name="Text Box 6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6" name="Text Box 6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7" name="Text Box 6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8" name="Text Box 6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9" name="Text Box 6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0" name="Text Box 6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1" name="Text Box 6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2" name="Text Box 6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3" name="Text Box 6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4" name="Text Box 6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5" name="Text Box 6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6" name="Text Box 6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7" name="Text Box 6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8" name="Text Box 6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9" name="Text Box 6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0" name="Text Box 6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1" name="Text Box 6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2" name="Text Box 6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3" name="Text Box 6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4" name="Text Box 6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5" name="Text Box 6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6" name="Text Box 6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7" name="Text Box 6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8" name="Text Box 6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9" name="Text Box 6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0" name="Text Box 6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1" name="Text Box 6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2" name="Text Box 6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3" name="Text Box 6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4" name="Text Box 6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5" name="Text Box 6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6" name="Text Box 6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7" name="Text Box 6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8" name="Text Box 6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9" name="Text Box 6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0" name="Text Box 6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1" name="Text Box 6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2" name="Text Box 6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3" name="Text Box 6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4" name="Text Box 6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5" name="Text Box 7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6" name="Text Box 7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7" name="Text Box 7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8" name="Text Box 7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9" name="Text Box 7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0" name="Text Box 7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1" name="Text Box 7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2" name="Text Box 7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3" name="Text Box 7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4" name="Text Box 7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5" name="Text Box 7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6" name="Text Box 7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7" name="Text Box 7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8" name="Text Box 7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9" name="Text Box 7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0" name="Text Box 7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1" name="Text Box 7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2" name="Text Box 7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3" name="Text Box 7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4" name="Text Box 7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5" name="Text Box 7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6" name="Text Box 7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7" name="Text Box 7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8" name="Text Box 7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9" name="Text Box 7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0" name="Text Box 7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1" name="Text Box 7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2" name="Text Box 7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3" name="Text Box 7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4" name="Text Box 7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5" name="Text Box 7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6" name="Text Box 7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7" name="Text Box 7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8" name="Text Box 7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9" name="Text Box 7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0" name="Text Box 7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1" name="Text Box 7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2" name="Text Box 7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3" name="Text Box 7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4" name="Text Box 7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5" name="Text Box 7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6" name="Text Box 7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7" name="Text Box 7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8" name="Text Box 7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9" name="Text Box 7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0" name="Text Box 7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1" name="Text Box 7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2" name="Text Box 7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3" name="Text Box 7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4" name="Text Box 7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5" name="Text Box 7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6" name="Text Box 7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7" name="Text Box 7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8" name="Text Box 7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9" name="Text Box 7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0" name="Text Box 7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1" name="Text Box 7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2" name="Text Box 7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3" name="Text Box 7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4" name="Text Box 7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5" name="Text Box 7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6" name="Text Box 7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7" name="Text Box 7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8" name="Text Box 7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9" name="Text Box 7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0" name="Text Box 7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1" name="Text Box 7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2" name="Text Box 7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3" name="Text Box 7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4" name="Text Box 7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5" name="Text Box 7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6" name="Text Box 7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7" name="Text Box 7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8" name="Text Box 7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9" name="Text Box 7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0" name="Text Box 7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1" name="Text Box 7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2" name="Text Box 7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3" name="Text Box 7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4" name="Text Box 7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5" name="Text Box 7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6" name="Text Box 7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7" name="Text Box 7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8" name="Text Box 7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9" name="Text Box 7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0" name="Text Box 7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1" name="Text Box 7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2" name="Text Box 7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3" name="Text Box 7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4" name="Text Box 7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5" name="Text Box 7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6" name="Text Box 7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7" name="Text Box 7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8" name="Text Box 7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9" name="Text Box 7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0" name="Text Box 7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1" name="Text Box 7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2" name="Text Box 7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3" name="Text Box 7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4" name="Text Box 7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5" name="Text Box 8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6" name="Text Box 8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7" name="Text Box 8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8" name="Text Box 8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9" name="Text Box 8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0" name="Text Box 8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1" name="Text Box 8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2" name="Text Box 8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3" name="Text Box 8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4" name="Text Box 8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5" name="Text Box 8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6" name="Text Box 8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7" name="Text Box 8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8" name="Text Box 8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9" name="Text Box 8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0" name="Text Box 8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1" name="Text Box 8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2" name="Text Box 8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3" name="Text Box 8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4" name="Text Box 8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5" name="Text Box 8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6" name="Text Box 8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7" name="Text Box 8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8" name="Text Box 8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9" name="Text Box 8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0" name="Text Box 8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1" name="Text Box 8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2" name="Text Box 8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3" name="Text Box 8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4" name="Text Box 8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5" name="Text Box 8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6" name="Text Box 8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7" name="Text Box 8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8" name="Text Box 8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9" name="Text Box 8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0" name="Text Box 8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1" name="Text Box 8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2" name="Text Box 8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3" name="Text Box 8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4" name="Text Box 8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5" name="Text Box 8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6" name="Text Box 8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7" name="Text Box 8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8" name="Text Box 8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9" name="Text Box 8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0" name="Text Box 8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1" name="Text Box 8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2" name="Text Box 8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3" name="Text Box 8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4" name="Text Box 8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5" name="Text Box 8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6" name="Text Box 8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7" name="Text Box 8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8" name="Text Box 8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9" name="Text Box 8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0" name="Text Box 8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1" name="Text Box 8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2" name="Text Box 8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3" name="Text Box 8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4" name="Text Box 8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5" name="Text Box 8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6" name="Text Box 8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7" name="Text Box 8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8" name="Text Box 8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9" name="Text Box 8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0" name="Text Box 8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1" name="Text Box 8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2" name="Text Box 8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3" name="Text Box 8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4" name="Text Box 8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5" name="Text Box 8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6" name="Text Box 8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7" name="Text Box 8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8" name="Text Box 8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9" name="Text Box 8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0" name="Text Box 8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1" name="Text Box 8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2" name="Text Box 8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3" name="Text Box 8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4" name="Text Box 8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5" name="Text Box 8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6" name="Text Box 8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7" name="Text Box 8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8" name="Text Box 8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9" name="Text Box 8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0" name="Text Box 8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1" name="Text Box 8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2" name="Text Box 8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3" name="Text Box 8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4" name="Text Box 8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5" name="Text Box 8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6" name="Text Box 8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7" name="Text Box 8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8" name="Text Box 8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9" name="Text Box 8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0" name="Text Box 8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1" name="Text Box 8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2" name="Text Box 8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3" name="Text Box 8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4" name="Text Box 8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5" name="Text Box 9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6" name="Text Box 9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7" name="Text Box 9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8" name="Text Box 9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9" name="Text Box 9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0" name="Text Box 9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1" name="Text Box 9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2" name="Text Box 9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3" name="Text Box 9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4" name="Text Box 9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5" name="Text Box 9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6" name="Text Box 9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7" name="Text Box 9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8" name="Text Box 9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9" name="Text Box 9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0" name="Text Box 9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1" name="Text Box 9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2" name="Text Box 9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3" name="Text Box 9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4" name="Text Box 9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5" name="Text Box 9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6" name="Text Box 9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7" name="Text Box 9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8" name="Text Box 9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9" name="Text Box 9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0" name="Text Box 9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1" name="Text Box 9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2" name="Text Box 9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3" name="Text Box 9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4" name="Text Box 9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5" name="Text Box 9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6" name="Text Box 9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7" name="Text Box 9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8" name="Text Box 9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9" name="Text Box 9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0" name="Text Box 9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1" name="Text Box 9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2" name="Text Box 9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3" name="Text Box 9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4" name="Text Box 9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5" name="Text Box 9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6" name="Text Box 9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7" name="Text Box 9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8" name="Text Box 9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9" name="Text Box 9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0" name="Text Box 9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1" name="Text Box 9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2" name="Text Box 9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3" name="Text Box 9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4" name="Text Box 9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5" name="Text Box 9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6" name="Text Box 9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7" name="Text Box 9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8" name="Text Box 9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9" name="Text Box 9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0" name="Text Box 9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1" name="Text Box 9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2" name="Text Box 9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3" name="Text Box 9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4" name="Text Box 9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5" name="Text Box 9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6" name="Text Box 9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7" name="Text Box 9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8" name="Text Box 9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9" name="Text Box 9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0" name="Text Box 9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1" name="Text Box 9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2" name="Text Box 9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3" name="Text Box 9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4" name="Text Box 9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5" name="Text Box 9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6" name="Text Box 9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7" name="Text Box 9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8" name="Text Box 9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9" name="Text Box 9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0" name="Text Box 9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1" name="Text Box 9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2" name="Text Box 9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3" name="Text Box 9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4" name="Text Box 9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5" name="Text Box 9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6" name="Text Box 9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7" name="Text Box 9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8" name="Text Box 9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9" name="Text Box 9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0" name="Text Box 9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1" name="Text Box 9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2" name="Text Box 9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3" name="Text Box 9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4" name="Text Box 9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5" name="Text Box 9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6" name="Text Box 9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7" name="Text Box 9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8" name="Text Box 9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9" name="Text Box 9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0" name="Text Box 9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1" name="Text Box 9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2" name="Text Box 9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3" name="Text Box 9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4" name="Text Box 9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5" name="Text Box 10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6" name="Text Box 10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7" name="Text Box 10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8" name="Text Box 10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9" name="Text Box 10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0" name="Text Box 10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1" name="Text Box 10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2" name="Text Box 10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3" name="Text Box 10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4" name="Text Box 10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5" name="Text Box 10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6" name="Text Box 10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7" name="Text Box 10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8" name="Text Box 10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9" name="Text Box 10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0" name="Text Box 10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1" name="Text Box 10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2" name="Text Box 10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3" name="Text Box 10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4" name="Text Box 10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5" name="Text Box 10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6" name="Text Box 10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7" name="Text Box 10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8" name="Text Box 10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9" name="Text Box 10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0" name="Text Box 10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1" name="Text Box 10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2" name="Text Box 10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3" name="Text Box 10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4" name="Text Box 10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5" name="Text Box 10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6" name="Text Box 10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7" name="Text Box 10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8" name="Text Box 10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9" name="Text Box 10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0" name="Text Box 10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1" name="Text Box 10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2" name="Text Box 10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3" name="Text Box 10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4" name="Text Box 10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5" name="Text Box 10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6" name="Text Box 10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7" name="Text Box 10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8" name="Text Box 10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9" name="Text Box 10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0" name="Text Box 10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1" name="Text Box 10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2" name="Text Box 10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3" name="Text Box 10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4" name="Text Box 10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5" name="Text Box 10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6" name="Text Box 10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7" name="Text Box 10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8" name="Text Box 10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9" name="Text Box 10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0" name="Text Box 10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1" name="Text Box 10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2" name="Text Box 10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3" name="Text Box 10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4" name="Text Box 10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5" name="Text Box 10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6" name="Text Box 10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7" name="Text Box 10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8" name="Text Box 10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9" name="Text Box 10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0" name="Text Box 10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1" name="Text Box 10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2" name="Text Box 10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3" name="Text Box 10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4" name="Text Box 10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5" name="Text Box 10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6" name="Text Box 10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7" name="Text Box 10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8" name="Text Box 10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9" name="Text Box 10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0" name="Text Box 10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1" name="Text Box 10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2" name="Text Box 10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3" name="Text Box 10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4" name="Text Box 10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5" name="Text Box 10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6" name="Text Box 10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7" name="Text Box 10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8" name="Text Box 10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9" name="Text Box 10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0" name="Text Box 10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1" name="Text Box 10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2" name="Text Box 10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3" name="Text Box 10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4" name="Text Box 10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5" name="Text Box 10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6" name="Text Box 10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7" name="Text Box 10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8" name="Text Box 10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9" name="Text Box 10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0" name="Text Box 10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1" name="Text Box 10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2" name="Text Box 10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3" name="Text Box 10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4" name="Text Box 10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5" name="Text Box 11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6" name="Text Box 11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7" name="Text Box 11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8" name="Text Box 11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9" name="Text Box 11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0" name="Text Box 11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1" name="Text Box 11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2" name="Text Box 11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3" name="Text Box 11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4" name="Text Box 11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5" name="Text Box 11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6" name="Text Box 11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7" name="Text Box 11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8" name="Text Box 11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9" name="Text Box 11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0" name="Text Box 11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1" name="Text Box 11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2" name="Text Box 11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3" name="Text Box 11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4" name="Text Box 11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5" name="Text Box 11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6" name="Text Box 11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7" name="Text Box 11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8" name="Text Box 11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9" name="Text Box 11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0" name="Text Box 11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1" name="Text Box 11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2" name="Text Box 11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3" name="Text Box 11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4" name="Text Box 11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5" name="Text Box 11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6" name="Text Box 11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7" name="Text Box 11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8" name="Text Box 11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9" name="Text Box 11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0" name="Text Box 11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1" name="Text Box 11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2" name="Text Box 11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3" name="Text Box 11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4" name="Text Box 11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5" name="Text Box 11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6" name="Text Box 11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7" name="Text Box 11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8" name="Text Box 11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9" name="Text Box 11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0" name="Text Box 11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1" name="Text Box 11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2" name="Text Box 11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3" name="Text Box 11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4" name="Text Box 11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5" name="Text Box 11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6" name="Text Box 11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7" name="Text Box 11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8" name="Text Box 11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9" name="Text Box 11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0" name="Text Box 11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1" name="Text Box 11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2" name="Text Box 11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3" name="Text Box 11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4" name="Text Box 11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5" name="Text Box 11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6" name="Text Box 11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7" name="Text Box 11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8" name="Text Box 11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9" name="Text Box 11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0" name="Text Box 11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1" name="Text Box 11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2" name="Text Box 11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3" name="Text Box 11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4" name="Text Box 11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5" name="Text Box 11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6" name="Text Box 11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7" name="Text Box 11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8" name="Text Box 11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9" name="Text Box 11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0" name="Text Box 11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1" name="Text Box 11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2" name="Text Box 11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3" name="Text Box 11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4" name="Text Box 11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5" name="Text Box 11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6" name="Text Box 11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7" name="Text Box 11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8" name="Text Box 11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9" name="Text Box 11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0" name="Text Box 11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1" name="Text Box 11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2" name="Text Box 11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3" name="Text Box 11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4" name="Text Box 11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5" name="Text Box 11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6" name="Text Box 11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7" name="Text Box 11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8" name="Text Box 11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9" name="Text Box 11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0" name="Text Box 11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1" name="Text Box 11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2" name="Text Box 11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3" name="Text Box 11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4" name="Text Box 11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5" name="Text Box 12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6" name="Text Box 12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7" name="Text Box 12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8" name="Text Box 12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9" name="Text Box 12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0" name="Text Box 12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1" name="Text Box 12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2" name="Text Box 12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3" name="Text Box 12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4" name="Text Box 12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5" name="Text Box 12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6" name="Text Box 12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7" name="Text Box 12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8" name="Text Box 12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9" name="Text Box 12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0" name="Text Box 12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1" name="Text Box 12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2" name="Text Box 12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3" name="Text Box 12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4" name="Text Box 12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5" name="Text Box 12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6" name="Text Box 12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7" name="Text Box 12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8" name="Text Box 12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9" name="Text Box 12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0" name="Text Box 12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1" name="Text Box 12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2" name="Text Box 12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3" name="Text Box 12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4" name="Text Box 12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5" name="Text Box 12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6" name="Text Box 12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7" name="Text Box 12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8" name="Text Box 12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9" name="Text Box 12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0" name="Text Box 12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1" name="Text Box 12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2" name="Text Box 12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3" name="Text Box 12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4" name="Text Box 12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5" name="Text Box 12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6" name="Text Box 12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7" name="Text Box 12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8" name="Text Box 12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9" name="Text Box 12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0" name="Text Box 12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1" name="Text Box 12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2" name="Text Box 12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3" name="Text Box 12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4" name="Text Box 12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5" name="Text Box 12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6" name="Text Box 12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7" name="Text Box 12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8" name="Text Box 12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9" name="Text Box 12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0" name="Text Box 12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1" name="Text Box 12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2" name="Text Box 12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3" name="Text Box 12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4" name="Text Box 12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5" name="Text Box 12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6" name="Text Box 12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7" name="Text Box 12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8" name="Text Box 12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9" name="Text Box 12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0" name="Text Box 12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1" name="Text Box 12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2" name="Text Box 12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3" name="Text Box 12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4" name="Text Box 12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5" name="Text Box 12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6" name="Text Box 12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7" name="Text Box 12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8" name="Text Box 12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9" name="Text Box 12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0" name="Text Box 12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1" name="Text Box 12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2" name="Text Box 12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3" name="Text Box 12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4" name="Text Box 12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5" name="Text Box 12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6" name="Text Box 12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7" name="Text Box 12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8" name="Text Box 12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9" name="Text Box 12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0" name="Text Box 12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1" name="Text Box 12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2" name="Text Box 12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3" name="Text Box 12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4" name="Text Box 12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5" name="Text Box 12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6" name="Text Box 12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7" name="Text Box 12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8" name="Text Box 12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9" name="Text Box 12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0" name="Text Box 12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1" name="Text Box 12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2" name="Text Box 12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3" name="Text Box 12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4" name="Text Box 12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5" name="Text Box 13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6" name="Text Box 13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7" name="Text Box 13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8" name="Text Box 13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9" name="Text Box 13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0" name="Text Box 13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1" name="Text Box 13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2" name="Text Box 13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3" name="Text Box 13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4" name="Text Box 13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5" name="Text Box 13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6" name="Text Box 13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7" name="Text Box 13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8" name="Text Box 13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9" name="Text Box 13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0" name="Text Box 13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1" name="Text Box 13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2" name="Text Box 13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3" name="Text Box 13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4" name="Text Box 13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5" name="Text Box 13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6" name="Text Box 13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7" name="Text Box 13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8" name="Text Box 13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9" name="Text Box 13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0" name="Text Box 13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1" name="Text Box 13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2" name="Text Box 13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3" name="Text Box 13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4" name="Text Box 13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5" name="Text Box 13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6" name="Text Box 13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7" name="Text Box 13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8" name="Text Box 13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9" name="Text Box 13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0" name="Text Box 13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1" name="Text Box 13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2" name="Text Box 13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3" name="Text Box 13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4" name="Text Box 13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5" name="Text Box 13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6" name="Text Box 13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7" name="Text Box 13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8" name="Text Box 13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9" name="Text Box 13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0" name="Text Box 13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1" name="Text Box 13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2" name="Text Box 13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3" name="Text Box 13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4" name="Text Box 13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5" name="Text Box 13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6" name="Text Box 13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7" name="Text Box 13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8" name="Text Box 13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9" name="Text Box 13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28" t="s">
        <v>30</v>
      </c>
    </row>
    <row r="2" spans="1:5" ht="15" customHeight="1" x14ac:dyDescent="0.2">
      <c r="A2" s="184" t="s">
        <v>31</v>
      </c>
      <c r="B2" s="184"/>
      <c r="C2" s="184"/>
      <c r="D2" s="184"/>
      <c r="E2" s="184"/>
    </row>
    <row r="3" spans="1:5" ht="15" customHeight="1" x14ac:dyDescent="0.2">
      <c r="A3" s="184" t="s">
        <v>32</v>
      </c>
      <c r="B3" s="184"/>
      <c r="C3" s="184"/>
      <c r="D3" s="184"/>
      <c r="E3" s="184"/>
    </row>
    <row r="4" spans="1:5" ht="15" customHeight="1" x14ac:dyDescent="0.2">
      <c r="A4" s="185" t="s">
        <v>33</v>
      </c>
      <c r="B4" s="185"/>
      <c r="C4" s="185"/>
      <c r="D4" s="185"/>
      <c r="E4" s="185"/>
    </row>
    <row r="5" spans="1:5" ht="15" customHeight="1" x14ac:dyDescent="0.2">
      <c r="A5" s="185"/>
      <c r="B5" s="185"/>
      <c r="C5" s="185"/>
      <c r="D5" s="185"/>
      <c r="E5" s="185"/>
    </row>
    <row r="6" spans="1:5" ht="15" customHeight="1" x14ac:dyDescent="0.2">
      <c r="A6" s="185"/>
      <c r="B6" s="185"/>
      <c r="C6" s="185"/>
      <c r="D6" s="185"/>
      <c r="E6" s="185"/>
    </row>
    <row r="7" spans="1:5" ht="15" customHeight="1" x14ac:dyDescent="0.2">
      <c r="A7" s="185"/>
      <c r="B7" s="185"/>
      <c r="C7" s="185"/>
      <c r="D7" s="185"/>
      <c r="E7" s="185"/>
    </row>
    <row r="8" spans="1:5" ht="15" customHeight="1" x14ac:dyDescent="0.2">
      <c r="A8" s="185"/>
      <c r="B8" s="185"/>
      <c r="C8" s="185"/>
      <c r="D8" s="185"/>
      <c r="E8" s="185"/>
    </row>
    <row r="9" spans="1:5" ht="15" customHeight="1" x14ac:dyDescent="0.2">
      <c r="A9" s="29"/>
      <c r="B9" s="29"/>
      <c r="C9" s="29"/>
      <c r="D9" s="29"/>
      <c r="E9" s="29"/>
    </row>
    <row r="10" spans="1:5" ht="15" customHeight="1" x14ac:dyDescent="0.25">
      <c r="A10" s="30" t="s">
        <v>1</v>
      </c>
      <c r="B10" s="31"/>
      <c r="C10" s="31"/>
      <c r="D10" s="31"/>
      <c r="E10" s="31"/>
    </row>
    <row r="11" spans="1:5" ht="15" customHeight="1" x14ac:dyDescent="0.2">
      <c r="A11" s="32" t="s">
        <v>34</v>
      </c>
      <c r="B11" s="31"/>
      <c r="C11" s="31"/>
      <c r="D11" s="31"/>
      <c r="E11" s="33" t="s">
        <v>35</v>
      </c>
    </row>
    <row r="12" spans="1:5" ht="15" customHeight="1" x14ac:dyDescent="0.25">
      <c r="A12" s="34"/>
      <c r="B12" s="30"/>
      <c r="C12" s="31"/>
      <c r="D12" s="31"/>
      <c r="E12" s="35"/>
    </row>
    <row r="13" spans="1:5" ht="15" customHeight="1" x14ac:dyDescent="0.2">
      <c r="A13" s="36" t="s">
        <v>36</v>
      </c>
      <c r="B13" s="37" t="s">
        <v>37</v>
      </c>
      <c r="C13" s="36" t="s">
        <v>38</v>
      </c>
      <c r="D13" s="38" t="s">
        <v>39</v>
      </c>
      <c r="E13" s="39" t="s">
        <v>40</v>
      </c>
    </row>
    <row r="14" spans="1:5" ht="15" customHeight="1" x14ac:dyDescent="0.2">
      <c r="A14" s="40">
        <v>33215</v>
      </c>
      <c r="B14" s="41">
        <v>90000000000</v>
      </c>
      <c r="C14" s="42"/>
      <c r="D14" s="43" t="s">
        <v>41</v>
      </c>
      <c r="E14" s="44">
        <v>5580666</v>
      </c>
    </row>
    <row r="15" spans="1:5" ht="15" customHeight="1" x14ac:dyDescent="0.2">
      <c r="A15" s="45"/>
      <c r="B15" s="46"/>
      <c r="C15" s="47" t="s">
        <v>42</v>
      </c>
      <c r="D15" s="48"/>
      <c r="E15" s="49">
        <f>SUM(E14:E14)</f>
        <v>5580666</v>
      </c>
    </row>
    <row r="16" spans="1:5" ht="15" customHeight="1" x14ac:dyDescent="0.25">
      <c r="A16" s="50"/>
      <c r="B16" s="51"/>
      <c r="C16" s="51"/>
      <c r="D16" s="51"/>
      <c r="E16" s="51"/>
    </row>
    <row r="17" spans="1:5" ht="15" customHeight="1" x14ac:dyDescent="0.25">
      <c r="A17" s="52" t="s">
        <v>17</v>
      </c>
      <c r="B17" s="53"/>
      <c r="C17" s="53"/>
      <c r="D17" s="53"/>
      <c r="E17" s="54"/>
    </row>
    <row r="18" spans="1:5" ht="15" customHeight="1" x14ac:dyDescent="0.2">
      <c r="A18" s="55" t="s">
        <v>34</v>
      </c>
      <c r="B18" s="53"/>
      <c r="C18" s="53"/>
      <c r="D18" s="53"/>
      <c r="E18" s="56" t="s">
        <v>35</v>
      </c>
    </row>
    <row r="19" spans="1:5" ht="15" customHeight="1" x14ac:dyDescent="0.2"/>
    <row r="20" spans="1:5" ht="15" customHeight="1" x14ac:dyDescent="0.2">
      <c r="A20" s="57" t="s">
        <v>43</v>
      </c>
      <c r="E20" s="58">
        <v>5580666</v>
      </c>
    </row>
    <row r="21" spans="1:5" ht="15" customHeight="1" x14ac:dyDescent="0.2"/>
    <row r="22" spans="1:5" ht="15" customHeight="1" x14ac:dyDescent="0.2"/>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c r="B334" s="59"/>
    </row>
    <row r="335" spans="2:2" ht="15" customHeight="1" x14ac:dyDescent="0.2"/>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3">
    <mergeCell ref="A2:E2"/>
    <mergeCell ref="A3:E3"/>
    <mergeCell ref="A4:E8"/>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Rozpočtová změna č. 71/13 schválená Radou Olomouckého kraje 22.2.2013</oddHeader>
    <oddFooter xml:space="preserve">&amp;L&amp;"Arial,Kurzíva"Zastupitelstvo OK 26.4.2013
5.1. - Rozpočet Olomouckého kraje 2013 - rozpočtové změny 
Příloha č.1: Rozpočtová změna č. 71/13 schválená Radou Olomouckého kraje 22.2.2013&amp;R&amp;"Arial,Kurzíva"Strana &amp;P (celkem 46)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28515625" bestFit="1" customWidth="1"/>
  </cols>
  <sheetData>
    <row r="1" spans="1:5" ht="15" customHeight="1" x14ac:dyDescent="0.25">
      <c r="A1" s="28" t="s">
        <v>44</v>
      </c>
    </row>
    <row r="2" spans="1:5" ht="15" customHeight="1" x14ac:dyDescent="0.2">
      <c r="A2" s="184" t="s">
        <v>31</v>
      </c>
      <c r="B2" s="184"/>
      <c r="C2" s="184"/>
      <c r="D2" s="184"/>
      <c r="E2" s="184"/>
    </row>
    <row r="3" spans="1:5" ht="15" customHeight="1" x14ac:dyDescent="0.2">
      <c r="A3" s="184" t="s">
        <v>45</v>
      </c>
      <c r="B3" s="184"/>
      <c r="C3" s="184"/>
      <c r="D3" s="184"/>
      <c r="E3" s="184"/>
    </row>
    <row r="4" spans="1:5" ht="15" customHeight="1" x14ac:dyDescent="0.2">
      <c r="A4" s="186" t="s">
        <v>46</v>
      </c>
      <c r="B4" s="186"/>
      <c r="C4" s="186"/>
      <c r="D4" s="186"/>
      <c r="E4" s="186"/>
    </row>
    <row r="5" spans="1:5" ht="15" customHeight="1" x14ac:dyDescent="0.2">
      <c r="A5" s="186"/>
      <c r="B5" s="186"/>
      <c r="C5" s="186"/>
      <c r="D5" s="186"/>
      <c r="E5" s="186"/>
    </row>
    <row r="6" spans="1:5" ht="15" customHeight="1" x14ac:dyDescent="0.2">
      <c r="A6" s="186"/>
      <c r="B6" s="186"/>
      <c r="C6" s="186"/>
      <c r="D6" s="186"/>
      <c r="E6" s="186"/>
    </row>
    <row r="7" spans="1:5" ht="15" customHeight="1" x14ac:dyDescent="0.2">
      <c r="A7" s="186"/>
      <c r="B7" s="186"/>
      <c r="C7" s="186"/>
      <c r="D7" s="186"/>
      <c r="E7" s="186"/>
    </row>
    <row r="8" spans="1:5" ht="15" customHeight="1" x14ac:dyDescent="0.2">
      <c r="A8" s="60"/>
      <c r="B8" s="61"/>
      <c r="C8" s="60"/>
      <c r="D8" s="60"/>
      <c r="E8" s="60"/>
    </row>
    <row r="9" spans="1:5" ht="15" customHeight="1" x14ac:dyDescent="0.25">
      <c r="A9" s="52" t="s">
        <v>1</v>
      </c>
      <c r="B9" s="62"/>
      <c r="C9" s="53"/>
      <c r="D9" s="53"/>
      <c r="E9" s="53"/>
    </row>
    <row r="10" spans="1:5" ht="15" customHeight="1" x14ac:dyDescent="0.2">
      <c r="A10" s="55" t="s">
        <v>47</v>
      </c>
      <c r="B10" s="62"/>
      <c r="C10" s="53"/>
      <c r="D10" s="53"/>
      <c r="E10" s="56" t="s">
        <v>48</v>
      </c>
    </row>
    <row r="11" spans="1:5" ht="15" customHeight="1" x14ac:dyDescent="0.25">
      <c r="B11" s="63"/>
      <c r="C11" s="53"/>
      <c r="D11" s="53"/>
      <c r="E11" s="64"/>
    </row>
    <row r="12" spans="1:5" ht="15" customHeight="1" x14ac:dyDescent="0.2">
      <c r="B12" s="37" t="s">
        <v>36</v>
      </c>
      <c r="C12" s="37" t="s">
        <v>38</v>
      </c>
      <c r="D12" s="65" t="s">
        <v>39</v>
      </c>
      <c r="E12" s="36" t="s">
        <v>40</v>
      </c>
    </row>
    <row r="13" spans="1:5" ht="15" customHeight="1" x14ac:dyDescent="0.2">
      <c r="B13" s="66">
        <v>98297</v>
      </c>
      <c r="C13" s="67"/>
      <c r="D13" s="68" t="s">
        <v>49</v>
      </c>
      <c r="E13" s="69">
        <v>61411.08</v>
      </c>
    </row>
    <row r="14" spans="1:5" ht="15" customHeight="1" x14ac:dyDescent="0.2">
      <c r="B14" s="70"/>
      <c r="C14" s="71" t="s">
        <v>42</v>
      </c>
      <c r="D14" s="72"/>
      <c r="E14" s="73">
        <f>SUM(E13:E13)</f>
        <v>61411.08</v>
      </c>
    </row>
    <row r="15" spans="1:5" ht="15" customHeight="1" x14ac:dyDescent="0.2">
      <c r="A15" s="74"/>
      <c r="B15" s="75"/>
      <c r="C15" s="74"/>
      <c r="D15" s="74"/>
    </row>
    <row r="16" spans="1:5" ht="15" customHeight="1" x14ac:dyDescent="0.25">
      <c r="A16" s="52" t="s">
        <v>17</v>
      </c>
      <c r="B16" s="62"/>
      <c r="C16" s="53"/>
      <c r="D16" s="53"/>
      <c r="E16" s="53"/>
    </row>
    <row r="17" spans="1:5" ht="15" customHeight="1" x14ac:dyDescent="0.2">
      <c r="A17" s="55" t="s">
        <v>50</v>
      </c>
      <c r="B17" s="76"/>
      <c r="E17" t="s">
        <v>51</v>
      </c>
    </row>
    <row r="18" spans="1:5" ht="15" customHeight="1" x14ac:dyDescent="0.2">
      <c r="A18" s="74"/>
      <c r="B18" s="77"/>
      <c r="C18" s="53"/>
      <c r="E18" s="78"/>
    </row>
    <row r="19" spans="1:5" ht="15" customHeight="1" x14ac:dyDescent="0.2">
      <c r="B19" s="79"/>
      <c r="C19" s="37" t="s">
        <v>38</v>
      </c>
      <c r="D19" s="80" t="s">
        <v>52</v>
      </c>
      <c r="E19" s="36" t="s">
        <v>40</v>
      </c>
    </row>
    <row r="20" spans="1:5" ht="15" customHeight="1" x14ac:dyDescent="0.2">
      <c r="B20" s="81"/>
      <c r="C20" s="82">
        <v>3599</v>
      </c>
      <c r="D20" s="83" t="s">
        <v>53</v>
      </c>
      <c r="E20" s="69">
        <v>61411.08</v>
      </c>
    </row>
    <row r="21" spans="1:5" ht="15" customHeight="1" x14ac:dyDescent="0.2">
      <c r="B21" s="81"/>
      <c r="C21" s="71" t="s">
        <v>42</v>
      </c>
      <c r="D21" s="84"/>
      <c r="E21" s="85">
        <f>SUM(E20:E20)</f>
        <v>61411.08</v>
      </c>
    </row>
    <row r="22" spans="1:5" ht="15" customHeight="1" x14ac:dyDescent="0.2"/>
    <row r="23" spans="1:5" ht="15" customHeight="1" x14ac:dyDescent="0.2"/>
    <row r="24" spans="1:5" ht="15" customHeight="1" x14ac:dyDescent="0.25">
      <c r="A24" s="28" t="s">
        <v>54</v>
      </c>
    </row>
    <row r="25" spans="1:5" ht="15" customHeight="1" x14ac:dyDescent="0.2">
      <c r="A25" s="187" t="s">
        <v>31</v>
      </c>
      <c r="B25" s="187"/>
      <c r="C25" s="187"/>
      <c r="D25" s="187"/>
      <c r="E25" s="187"/>
    </row>
    <row r="26" spans="1:5" ht="15" customHeight="1" x14ac:dyDescent="0.2">
      <c r="A26" s="184" t="s">
        <v>45</v>
      </c>
      <c r="B26" s="184"/>
      <c r="C26" s="184"/>
      <c r="D26" s="184"/>
      <c r="E26" s="184"/>
    </row>
    <row r="27" spans="1:5" ht="15" customHeight="1" x14ac:dyDescent="0.2">
      <c r="A27" s="186" t="s">
        <v>55</v>
      </c>
      <c r="B27" s="186"/>
      <c r="C27" s="186"/>
      <c r="D27" s="186"/>
      <c r="E27" s="186"/>
    </row>
    <row r="28" spans="1:5" ht="15" customHeight="1" x14ac:dyDescent="0.2">
      <c r="A28" s="186"/>
      <c r="B28" s="186"/>
      <c r="C28" s="186"/>
      <c r="D28" s="186"/>
      <c r="E28" s="186"/>
    </row>
    <row r="29" spans="1:5" ht="15" customHeight="1" x14ac:dyDescent="0.2">
      <c r="A29" s="186"/>
      <c r="B29" s="186"/>
      <c r="C29" s="186"/>
      <c r="D29" s="186"/>
      <c r="E29" s="186"/>
    </row>
    <row r="30" spans="1:5" ht="15" customHeight="1" x14ac:dyDescent="0.2">
      <c r="A30" s="186"/>
      <c r="B30" s="186"/>
      <c r="C30" s="186"/>
      <c r="D30" s="186"/>
      <c r="E30" s="186"/>
    </row>
    <row r="31" spans="1:5" ht="15" customHeight="1" x14ac:dyDescent="0.2">
      <c r="A31" s="186"/>
      <c r="B31" s="186"/>
      <c r="C31" s="186"/>
      <c r="D31" s="186"/>
      <c r="E31" s="186"/>
    </row>
    <row r="32" spans="1:5" ht="15" customHeight="1" x14ac:dyDescent="0.2">
      <c r="A32" s="186"/>
      <c r="B32" s="186"/>
      <c r="C32" s="186"/>
      <c r="D32" s="186"/>
      <c r="E32" s="186"/>
    </row>
    <row r="33" spans="1:5" ht="15" customHeight="1" x14ac:dyDescent="0.2">
      <c r="B33" s="76"/>
    </row>
    <row r="34" spans="1:5" ht="15" customHeight="1" x14ac:dyDescent="0.25">
      <c r="A34" s="30" t="s">
        <v>1</v>
      </c>
      <c r="B34" s="86"/>
      <c r="C34" s="31"/>
      <c r="D34" s="31"/>
      <c r="E34" s="31"/>
    </row>
    <row r="35" spans="1:5" ht="15" customHeight="1" x14ac:dyDescent="0.2">
      <c r="A35" s="55" t="s">
        <v>47</v>
      </c>
      <c r="B35" s="62"/>
      <c r="C35" s="53"/>
      <c r="D35" s="53"/>
      <c r="E35" s="56" t="s">
        <v>48</v>
      </c>
    </row>
    <row r="36" spans="1:5" ht="15" customHeight="1" x14ac:dyDescent="0.25">
      <c r="A36" s="74"/>
      <c r="B36" s="63"/>
      <c r="C36" s="53"/>
      <c r="D36" s="53"/>
      <c r="E36" s="64"/>
    </row>
    <row r="37" spans="1:5" ht="15" customHeight="1" x14ac:dyDescent="0.2">
      <c r="B37" s="37" t="s">
        <v>36</v>
      </c>
      <c r="C37" s="37" t="s">
        <v>38</v>
      </c>
      <c r="D37" s="65" t="s">
        <v>39</v>
      </c>
      <c r="E37" s="39" t="s">
        <v>40</v>
      </c>
    </row>
    <row r="38" spans="1:5" ht="15" customHeight="1" x14ac:dyDescent="0.2">
      <c r="B38" s="87">
        <v>60595816</v>
      </c>
      <c r="C38" s="67"/>
      <c r="D38" s="83" t="s">
        <v>56</v>
      </c>
      <c r="E38" s="44">
        <v>309931.88</v>
      </c>
    </row>
    <row r="39" spans="1:5" ht="15" customHeight="1" x14ac:dyDescent="0.2">
      <c r="B39" s="87">
        <v>60595206</v>
      </c>
      <c r="C39" s="67"/>
      <c r="D39" s="88" t="s">
        <v>57</v>
      </c>
      <c r="E39" s="44">
        <v>116478.73</v>
      </c>
    </row>
    <row r="40" spans="1:5" ht="15" customHeight="1" x14ac:dyDescent="0.2">
      <c r="B40" s="89"/>
      <c r="C40" s="71" t="s">
        <v>42</v>
      </c>
      <c r="D40" s="72"/>
      <c r="E40" s="73">
        <f>SUM(E38:E39)</f>
        <v>426410.61</v>
      </c>
    </row>
    <row r="41" spans="1:5" ht="15" customHeight="1" x14ac:dyDescent="0.25">
      <c r="A41" s="50"/>
      <c r="B41" s="90"/>
      <c r="C41" s="51"/>
      <c r="D41" s="51"/>
      <c r="E41" s="51"/>
    </row>
    <row r="42" spans="1:5" ht="15" customHeight="1" x14ac:dyDescent="0.25">
      <c r="A42" s="30" t="s">
        <v>17</v>
      </c>
      <c r="B42" s="86"/>
      <c r="C42" s="31"/>
    </row>
    <row r="43" spans="1:5" ht="15" customHeight="1" x14ac:dyDescent="0.2">
      <c r="A43" s="32" t="s">
        <v>58</v>
      </c>
      <c r="B43" s="86"/>
      <c r="C43" s="31"/>
      <c r="D43" s="31"/>
      <c r="E43" s="33" t="s">
        <v>59</v>
      </c>
    </row>
    <row r="44" spans="1:5" ht="15" customHeight="1" x14ac:dyDescent="0.2">
      <c r="A44" s="91"/>
      <c r="B44" s="92"/>
      <c r="C44" s="31"/>
      <c r="D44" s="51"/>
      <c r="E44" s="93"/>
    </row>
    <row r="45" spans="1:5" ht="15" customHeight="1" x14ac:dyDescent="0.2">
      <c r="B45" s="36" t="s">
        <v>36</v>
      </c>
      <c r="C45" s="36" t="s">
        <v>38</v>
      </c>
      <c r="D45" s="94" t="s">
        <v>39</v>
      </c>
      <c r="E45" s="39" t="s">
        <v>40</v>
      </c>
    </row>
    <row r="46" spans="1:5" ht="15" customHeight="1" x14ac:dyDescent="0.2">
      <c r="B46" s="87">
        <v>60595816</v>
      </c>
      <c r="C46" s="95"/>
      <c r="D46" s="83" t="s">
        <v>60</v>
      </c>
      <c r="E46" s="44">
        <v>309931.88</v>
      </c>
    </row>
    <row r="47" spans="1:5" ht="15" customHeight="1" x14ac:dyDescent="0.2">
      <c r="B47" s="87">
        <v>60595206</v>
      </c>
      <c r="C47" s="95"/>
      <c r="D47" s="96" t="s">
        <v>61</v>
      </c>
      <c r="E47" s="44">
        <v>116478.73</v>
      </c>
    </row>
    <row r="48" spans="1:5" ht="15" customHeight="1" x14ac:dyDescent="0.2">
      <c r="B48" s="97"/>
      <c r="C48" s="47" t="s">
        <v>42</v>
      </c>
      <c r="D48" s="98"/>
      <c r="E48" s="99">
        <f>SUM(E46:E47)</f>
        <v>426410.61</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28" t="s">
        <v>62</v>
      </c>
    </row>
    <row r="55" spans="1:5" ht="15" customHeight="1" x14ac:dyDescent="0.2">
      <c r="A55" s="184" t="s">
        <v>31</v>
      </c>
      <c r="B55" s="184"/>
      <c r="C55" s="184"/>
      <c r="D55" s="184"/>
      <c r="E55" s="184"/>
    </row>
    <row r="56" spans="1:5" ht="15" customHeight="1" x14ac:dyDescent="0.2">
      <c r="A56" s="184" t="s">
        <v>63</v>
      </c>
      <c r="B56" s="184"/>
      <c r="C56" s="184"/>
      <c r="D56" s="184"/>
      <c r="E56" s="184"/>
    </row>
    <row r="57" spans="1:5" ht="15" customHeight="1" x14ac:dyDescent="0.2">
      <c r="A57" s="185" t="s">
        <v>64</v>
      </c>
      <c r="B57" s="185"/>
      <c r="C57" s="185"/>
      <c r="D57" s="185"/>
      <c r="E57" s="185"/>
    </row>
    <row r="58" spans="1:5" ht="15" customHeight="1" x14ac:dyDescent="0.2">
      <c r="A58" s="185"/>
      <c r="B58" s="185"/>
      <c r="C58" s="185"/>
      <c r="D58" s="185"/>
      <c r="E58" s="185"/>
    </row>
    <row r="59" spans="1:5" ht="15" customHeight="1" x14ac:dyDescent="0.2">
      <c r="A59" s="185"/>
      <c r="B59" s="185"/>
      <c r="C59" s="185"/>
      <c r="D59" s="185"/>
      <c r="E59" s="185"/>
    </row>
    <row r="60" spans="1:5" ht="15" customHeight="1" x14ac:dyDescent="0.2">
      <c r="A60" s="185"/>
      <c r="B60" s="185"/>
      <c r="C60" s="185"/>
      <c r="D60" s="185"/>
      <c r="E60" s="185"/>
    </row>
    <row r="61" spans="1:5" ht="15" customHeight="1" x14ac:dyDescent="0.2">
      <c r="A61" s="185"/>
      <c r="B61" s="185"/>
      <c r="C61" s="185"/>
      <c r="D61" s="185"/>
      <c r="E61" s="185"/>
    </row>
    <row r="62" spans="1:5" ht="15" customHeight="1" x14ac:dyDescent="0.2">
      <c r="A62" s="185"/>
      <c r="B62" s="185"/>
      <c r="C62" s="185"/>
      <c r="D62" s="185"/>
      <c r="E62" s="185"/>
    </row>
    <row r="63" spans="1:5" ht="15" customHeight="1" x14ac:dyDescent="0.2">
      <c r="A63" s="29"/>
      <c r="B63" s="29"/>
      <c r="C63" s="29"/>
      <c r="D63" s="29"/>
      <c r="E63" s="29"/>
    </row>
    <row r="64" spans="1:5" ht="15" customHeight="1" x14ac:dyDescent="0.25">
      <c r="A64" s="30" t="s">
        <v>1</v>
      </c>
      <c r="B64" s="31"/>
      <c r="C64" s="31"/>
      <c r="D64" s="31"/>
      <c r="E64" s="31"/>
    </row>
    <row r="65" spans="1:5" ht="15" customHeight="1" x14ac:dyDescent="0.2">
      <c r="A65" s="55" t="s">
        <v>47</v>
      </c>
      <c r="B65" s="53"/>
      <c r="C65" s="53"/>
      <c r="D65" s="53"/>
      <c r="E65" s="56" t="s">
        <v>48</v>
      </c>
    </row>
    <row r="66" spans="1:5" ht="15" customHeight="1" x14ac:dyDescent="0.25">
      <c r="A66" s="34"/>
      <c r="B66" s="30"/>
      <c r="C66" s="31"/>
      <c r="D66" s="31"/>
      <c r="E66" s="35"/>
    </row>
    <row r="67" spans="1:5" ht="15" customHeight="1" x14ac:dyDescent="0.2">
      <c r="B67" s="36" t="s">
        <v>36</v>
      </c>
      <c r="C67" s="36" t="s">
        <v>38</v>
      </c>
      <c r="D67" s="38" t="s">
        <v>39</v>
      </c>
      <c r="E67" s="39" t="s">
        <v>40</v>
      </c>
    </row>
    <row r="68" spans="1:5" ht="15" customHeight="1" x14ac:dyDescent="0.2">
      <c r="B68" s="40">
        <v>14004</v>
      </c>
      <c r="C68" s="42"/>
      <c r="D68" s="43" t="s">
        <v>41</v>
      </c>
      <c r="E68" s="44">
        <v>4887000</v>
      </c>
    </row>
    <row r="69" spans="1:5" ht="15" customHeight="1" x14ac:dyDescent="0.2">
      <c r="B69" s="45"/>
      <c r="C69" s="47" t="s">
        <v>42</v>
      </c>
      <c r="D69" s="48"/>
      <c r="E69" s="49">
        <f>SUM(E68:E68)</f>
        <v>4887000</v>
      </c>
    </row>
    <row r="70" spans="1:5" ht="15" customHeight="1" x14ac:dyDescent="0.25">
      <c r="A70" s="50"/>
      <c r="B70" s="51"/>
      <c r="C70" s="51"/>
      <c r="D70" s="51"/>
      <c r="E70" s="51"/>
    </row>
    <row r="71" spans="1:5" ht="15" customHeight="1" x14ac:dyDescent="0.25">
      <c r="A71" s="52" t="s">
        <v>17</v>
      </c>
      <c r="B71" s="53"/>
      <c r="C71" s="53"/>
      <c r="D71" s="53"/>
      <c r="E71" s="54"/>
    </row>
    <row r="72" spans="1:5" ht="15" customHeight="1" x14ac:dyDescent="0.2">
      <c r="A72" s="55" t="s">
        <v>65</v>
      </c>
      <c r="B72" s="53"/>
      <c r="C72" s="53"/>
      <c r="D72" s="53"/>
      <c r="E72" s="56" t="s">
        <v>66</v>
      </c>
    </row>
    <row r="73" spans="1:5" ht="15" customHeight="1" x14ac:dyDescent="0.2">
      <c r="A73" s="54"/>
      <c r="B73" s="100"/>
      <c r="C73" s="53"/>
      <c r="E73" s="78"/>
    </row>
    <row r="74" spans="1:5" ht="15" customHeight="1" x14ac:dyDescent="0.2">
      <c r="B74" s="79"/>
      <c r="C74" s="37" t="s">
        <v>38</v>
      </c>
      <c r="D74" s="80" t="s">
        <v>52</v>
      </c>
      <c r="E74" s="39" t="s">
        <v>40</v>
      </c>
    </row>
    <row r="75" spans="1:5" ht="15" customHeight="1" x14ac:dyDescent="0.2">
      <c r="B75" s="101"/>
      <c r="C75" s="102">
        <v>5512</v>
      </c>
      <c r="D75" s="103" t="s">
        <v>67</v>
      </c>
      <c r="E75" s="69">
        <v>4887000</v>
      </c>
    </row>
    <row r="76" spans="1:5" ht="15" customHeight="1" x14ac:dyDescent="0.2">
      <c r="B76" s="104"/>
      <c r="C76" s="47" t="s">
        <v>42</v>
      </c>
      <c r="D76" s="48"/>
      <c r="E76" s="49">
        <f>SUM(E75:E75)</f>
        <v>4887000</v>
      </c>
    </row>
    <row r="77" spans="1:5" ht="15" customHeight="1" x14ac:dyDescent="0.2"/>
    <row r="78" spans="1:5" ht="15" customHeight="1" x14ac:dyDescent="0.2"/>
    <row r="79" spans="1:5" ht="15" customHeight="1" x14ac:dyDescent="0.25">
      <c r="A79" s="28" t="s">
        <v>68</v>
      </c>
    </row>
    <row r="80" spans="1:5" ht="15" customHeight="1" x14ac:dyDescent="0.2">
      <c r="A80" s="188" t="s">
        <v>31</v>
      </c>
      <c r="B80" s="188"/>
      <c r="C80" s="188"/>
      <c r="D80" s="188"/>
      <c r="E80" s="188"/>
    </row>
    <row r="81" spans="1:5" ht="15" customHeight="1" x14ac:dyDescent="0.2">
      <c r="A81" s="184" t="s">
        <v>32</v>
      </c>
      <c r="B81" s="184"/>
      <c r="C81" s="184"/>
      <c r="D81" s="184"/>
      <c r="E81" s="184"/>
    </row>
    <row r="82" spans="1:5" ht="15" customHeight="1" x14ac:dyDescent="0.2">
      <c r="A82" s="185" t="s">
        <v>69</v>
      </c>
      <c r="B82" s="185"/>
      <c r="C82" s="185"/>
      <c r="D82" s="185"/>
      <c r="E82" s="185"/>
    </row>
    <row r="83" spans="1:5" ht="15" customHeight="1" x14ac:dyDescent="0.2">
      <c r="A83" s="185"/>
      <c r="B83" s="185"/>
      <c r="C83" s="185"/>
      <c r="D83" s="185"/>
      <c r="E83" s="185"/>
    </row>
    <row r="84" spans="1:5" ht="15" customHeight="1" x14ac:dyDescent="0.2">
      <c r="A84" s="185"/>
      <c r="B84" s="185"/>
      <c r="C84" s="185"/>
      <c r="D84" s="185"/>
      <c r="E84" s="185"/>
    </row>
    <row r="85" spans="1:5" ht="15" customHeight="1" x14ac:dyDescent="0.2">
      <c r="A85" s="185"/>
      <c r="B85" s="185"/>
      <c r="C85" s="185"/>
      <c r="D85" s="185"/>
      <c r="E85" s="185"/>
    </row>
    <row r="86" spans="1:5" ht="15" customHeight="1" x14ac:dyDescent="0.2">
      <c r="A86" s="185"/>
      <c r="B86" s="185"/>
      <c r="C86" s="185"/>
      <c r="D86" s="185"/>
      <c r="E86" s="185"/>
    </row>
    <row r="87" spans="1:5" ht="15" customHeight="1" x14ac:dyDescent="0.2">
      <c r="A87" s="185"/>
      <c r="B87" s="185"/>
      <c r="C87" s="185"/>
      <c r="D87" s="185"/>
      <c r="E87" s="185"/>
    </row>
    <row r="88" spans="1:5" ht="15" customHeight="1" x14ac:dyDescent="0.2">
      <c r="A88" s="29"/>
      <c r="B88" s="29"/>
      <c r="C88" s="29"/>
      <c r="D88" s="29"/>
      <c r="E88" s="29"/>
    </row>
    <row r="89" spans="1:5" ht="15" customHeight="1" x14ac:dyDescent="0.25">
      <c r="A89" s="30" t="s">
        <v>1</v>
      </c>
      <c r="B89" s="31"/>
      <c r="C89" s="31"/>
      <c r="D89" s="31"/>
      <c r="E89" s="31"/>
    </row>
    <row r="90" spans="1:5" ht="15" customHeight="1" x14ac:dyDescent="0.2">
      <c r="A90" s="32" t="s">
        <v>34</v>
      </c>
      <c r="B90" s="31"/>
      <c r="C90" s="31"/>
      <c r="D90" s="31"/>
      <c r="E90" s="33" t="s">
        <v>35</v>
      </c>
    </row>
    <row r="91" spans="1:5" ht="15" customHeight="1" x14ac:dyDescent="0.25">
      <c r="A91" s="34"/>
      <c r="B91" s="30"/>
      <c r="C91" s="31"/>
      <c r="D91" s="31"/>
      <c r="E91" s="35"/>
    </row>
    <row r="92" spans="1:5" ht="15" customHeight="1" x14ac:dyDescent="0.2">
      <c r="B92" s="36" t="s">
        <v>36</v>
      </c>
      <c r="C92" s="36" t="s">
        <v>38</v>
      </c>
      <c r="D92" s="38" t="s">
        <v>39</v>
      </c>
      <c r="E92" s="36" t="s">
        <v>40</v>
      </c>
    </row>
    <row r="93" spans="1:5" ht="15" customHeight="1" x14ac:dyDescent="0.2">
      <c r="B93" s="105">
        <v>32133031</v>
      </c>
      <c r="C93" s="42"/>
      <c r="D93" s="43" t="s">
        <v>41</v>
      </c>
      <c r="E93" s="44">
        <v>467849.16</v>
      </c>
    </row>
    <row r="94" spans="1:5" ht="15" customHeight="1" x14ac:dyDescent="0.2">
      <c r="B94" s="105">
        <v>32533031</v>
      </c>
      <c r="C94" s="42"/>
      <c r="D94" s="43" t="s">
        <v>41</v>
      </c>
      <c r="E94" s="44">
        <v>2651145.2400000002</v>
      </c>
    </row>
    <row r="95" spans="1:5" ht="15" customHeight="1" x14ac:dyDescent="0.2">
      <c r="B95" s="45"/>
      <c r="C95" s="47" t="s">
        <v>42</v>
      </c>
      <c r="D95" s="48"/>
      <c r="E95" s="49">
        <f>SUM(E93:E94)</f>
        <v>3118994.4000000004</v>
      </c>
    </row>
    <row r="96" spans="1:5" ht="15" customHeight="1" x14ac:dyDescent="0.2"/>
    <row r="97" spans="1:5" ht="15" customHeight="1" x14ac:dyDescent="0.25">
      <c r="A97" s="30" t="s">
        <v>17</v>
      </c>
      <c r="B97" s="31"/>
      <c r="C97" s="31"/>
      <c r="D97" s="31"/>
      <c r="E97" s="34"/>
    </row>
    <row r="98" spans="1:5" ht="15" customHeight="1" x14ac:dyDescent="0.2">
      <c r="A98" s="32" t="s">
        <v>34</v>
      </c>
      <c r="B98" s="31"/>
      <c r="C98" s="31"/>
      <c r="D98" s="31"/>
      <c r="E98" s="33" t="s">
        <v>35</v>
      </c>
    </row>
    <row r="99" spans="1:5" ht="15" customHeight="1" x14ac:dyDescent="0.25">
      <c r="A99" s="34"/>
      <c r="B99" s="30"/>
      <c r="C99" s="31"/>
      <c r="D99" s="31"/>
      <c r="E99" s="35"/>
    </row>
    <row r="100" spans="1:5" ht="15" customHeight="1" x14ac:dyDescent="0.2">
      <c r="B100" s="36" t="s">
        <v>36</v>
      </c>
      <c r="C100" s="36" t="s">
        <v>38</v>
      </c>
      <c r="D100" s="38" t="s">
        <v>39</v>
      </c>
      <c r="E100" s="36" t="s">
        <v>40</v>
      </c>
    </row>
    <row r="101" spans="1:5" ht="15" customHeight="1" x14ac:dyDescent="0.2">
      <c r="B101" s="105">
        <v>32133031</v>
      </c>
      <c r="C101" s="42"/>
      <c r="D101" s="96" t="s">
        <v>70</v>
      </c>
      <c r="E101" s="44">
        <v>467849.16</v>
      </c>
    </row>
    <row r="102" spans="1:5" ht="15" customHeight="1" x14ac:dyDescent="0.2">
      <c r="B102" s="105">
        <v>32533031</v>
      </c>
      <c r="C102" s="42"/>
      <c r="D102" s="96" t="s">
        <v>70</v>
      </c>
      <c r="E102" s="44">
        <v>2651145.2400000002</v>
      </c>
    </row>
    <row r="103" spans="1:5" ht="15" customHeight="1" x14ac:dyDescent="0.2">
      <c r="B103" s="45"/>
      <c r="C103" s="47" t="s">
        <v>42</v>
      </c>
      <c r="D103" s="48"/>
      <c r="E103" s="49">
        <f>SUM(E101:E102)</f>
        <v>3118994.4000000004</v>
      </c>
    </row>
    <row r="104" spans="1:5" ht="15" customHeight="1" x14ac:dyDescent="0.2"/>
    <row r="105" spans="1:5" ht="15" customHeight="1" x14ac:dyDescent="0.25">
      <c r="A105" s="28" t="s">
        <v>71</v>
      </c>
    </row>
    <row r="106" spans="1:5" ht="15" customHeight="1" x14ac:dyDescent="0.2">
      <c r="A106" s="184" t="s">
        <v>31</v>
      </c>
      <c r="B106" s="184"/>
      <c r="C106" s="184"/>
      <c r="D106" s="184"/>
      <c r="E106" s="184"/>
    </row>
    <row r="107" spans="1:5" ht="15" customHeight="1" x14ac:dyDescent="0.2">
      <c r="A107" s="184" t="s">
        <v>32</v>
      </c>
      <c r="B107" s="184"/>
      <c r="C107" s="184"/>
      <c r="D107" s="184"/>
      <c r="E107" s="184"/>
    </row>
    <row r="108" spans="1:5" ht="15" customHeight="1" x14ac:dyDescent="0.2">
      <c r="A108" s="185" t="s">
        <v>72</v>
      </c>
      <c r="B108" s="185"/>
      <c r="C108" s="185"/>
      <c r="D108" s="185"/>
      <c r="E108" s="185"/>
    </row>
    <row r="109" spans="1:5" ht="15" customHeight="1" x14ac:dyDescent="0.2">
      <c r="A109" s="185"/>
      <c r="B109" s="185"/>
      <c r="C109" s="185"/>
      <c r="D109" s="185"/>
      <c r="E109" s="185"/>
    </row>
    <row r="110" spans="1:5" ht="15" customHeight="1" x14ac:dyDescent="0.2">
      <c r="A110" s="185"/>
      <c r="B110" s="185"/>
      <c r="C110" s="185"/>
      <c r="D110" s="185"/>
      <c r="E110" s="185"/>
    </row>
    <row r="111" spans="1:5" ht="15" customHeight="1" x14ac:dyDescent="0.2">
      <c r="A111" s="185"/>
      <c r="B111" s="185"/>
      <c r="C111" s="185"/>
      <c r="D111" s="185"/>
      <c r="E111" s="185"/>
    </row>
    <row r="112" spans="1:5" ht="15" customHeight="1" x14ac:dyDescent="0.2">
      <c r="A112" s="29"/>
      <c r="B112" s="29"/>
      <c r="C112" s="29"/>
      <c r="D112" s="29"/>
      <c r="E112" s="29"/>
    </row>
    <row r="113" spans="1:5" ht="15" customHeight="1" x14ac:dyDescent="0.25">
      <c r="A113" s="30" t="s">
        <v>1</v>
      </c>
      <c r="B113" s="31"/>
      <c r="C113" s="31"/>
      <c r="D113" s="31"/>
      <c r="E113" s="31"/>
    </row>
    <row r="114" spans="1:5" ht="15" customHeight="1" x14ac:dyDescent="0.2">
      <c r="A114" s="32" t="s">
        <v>34</v>
      </c>
      <c r="B114" s="31"/>
      <c r="C114" s="31"/>
      <c r="D114" s="31"/>
      <c r="E114" s="33" t="s">
        <v>35</v>
      </c>
    </row>
    <row r="115" spans="1:5" ht="15" customHeight="1" x14ac:dyDescent="0.25">
      <c r="A115" s="34"/>
      <c r="B115" s="30"/>
      <c r="C115" s="31"/>
      <c r="D115" s="31"/>
      <c r="E115" s="35"/>
    </row>
    <row r="116" spans="1:5" ht="15" customHeight="1" x14ac:dyDescent="0.2">
      <c r="B116" s="36" t="s">
        <v>36</v>
      </c>
      <c r="C116" s="36" t="s">
        <v>38</v>
      </c>
      <c r="D116" s="38" t="s">
        <v>39</v>
      </c>
      <c r="E116" s="39" t="s">
        <v>40</v>
      </c>
    </row>
    <row r="117" spans="1:5" ht="15" customHeight="1" x14ac:dyDescent="0.2">
      <c r="B117" s="40">
        <v>33166</v>
      </c>
      <c r="C117" s="42"/>
      <c r="D117" s="43" t="s">
        <v>41</v>
      </c>
      <c r="E117" s="44">
        <v>1366000</v>
      </c>
    </row>
    <row r="118" spans="1:5" ht="15" customHeight="1" x14ac:dyDescent="0.2">
      <c r="B118" s="45"/>
      <c r="C118" s="47" t="s">
        <v>42</v>
      </c>
      <c r="D118" s="48"/>
      <c r="E118" s="49">
        <f>SUM(E117:E117)</f>
        <v>1366000</v>
      </c>
    </row>
    <row r="119" spans="1:5" ht="15" customHeight="1" x14ac:dyDescent="0.25">
      <c r="A119" s="50"/>
      <c r="B119" s="51"/>
      <c r="C119" s="51"/>
      <c r="D119" s="51"/>
      <c r="E119" s="51"/>
    </row>
    <row r="120" spans="1:5" ht="15" customHeight="1" x14ac:dyDescent="0.25">
      <c r="A120" s="30" t="s">
        <v>17</v>
      </c>
      <c r="B120" s="31"/>
      <c r="C120" s="31"/>
      <c r="D120" s="31"/>
      <c r="E120" s="34"/>
    </row>
    <row r="121" spans="1:5" ht="15" customHeight="1" x14ac:dyDescent="0.2">
      <c r="A121" s="32" t="s">
        <v>34</v>
      </c>
      <c r="B121" s="31"/>
      <c r="C121" s="31"/>
      <c r="D121" s="31"/>
      <c r="E121" s="33" t="s">
        <v>35</v>
      </c>
    </row>
    <row r="122" spans="1:5" ht="15" customHeight="1" x14ac:dyDescent="0.2"/>
    <row r="123" spans="1:5" ht="15" customHeight="1" x14ac:dyDescent="0.2">
      <c r="A123" s="57" t="s">
        <v>43</v>
      </c>
      <c r="E123" s="106">
        <v>1366000</v>
      </c>
    </row>
    <row r="124" spans="1:5" ht="15" customHeight="1" x14ac:dyDescent="0.2"/>
    <row r="125" spans="1:5" ht="15" customHeight="1" x14ac:dyDescent="0.2"/>
    <row r="126" spans="1:5" ht="15" customHeight="1" x14ac:dyDescent="0.25">
      <c r="A126" s="28" t="s">
        <v>73</v>
      </c>
    </row>
    <row r="127" spans="1:5" ht="15" customHeight="1" x14ac:dyDescent="0.2">
      <c r="A127" s="184" t="s">
        <v>31</v>
      </c>
      <c r="B127" s="184"/>
      <c r="C127" s="184"/>
      <c r="D127" s="184"/>
      <c r="E127" s="184"/>
    </row>
    <row r="128" spans="1:5" ht="15" customHeight="1" x14ac:dyDescent="0.2">
      <c r="A128" s="184" t="s">
        <v>32</v>
      </c>
      <c r="B128" s="184"/>
      <c r="C128" s="184"/>
      <c r="D128" s="184"/>
      <c r="E128" s="184"/>
    </row>
    <row r="129" spans="1:5" ht="15" customHeight="1" x14ac:dyDescent="0.2">
      <c r="A129" s="185" t="s">
        <v>74</v>
      </c>
      <c r="B129" s="185"/>
      <c r="C129" s="185"/>
      <c r="D129" s="185"/>
      <c r="E129" s="185"/>
    </row>
    <row r="130" spans="1:5" ht="15" customHeight="1" x14ac:dyDescent="0.2">
      <c r="A130" s="185"/>
      <c r="B130" s="185"/>
      <c r="C130" s="185"/>
      <c r="D130" s="185"/>
      <c r="E130" s="185"/>
    </row>
    <row r="131" spans="1:5" ht="15" customHeight="1" x14ac:dyDescent="0.2">
      <c r="A131" s="185"/>
      <c r="B131" s="185"/>
      <c r="C131" s="185"/>
      <c r="D131" s="185"/>
      <c r="E131" s="185"/>
    </row>
    <row r="132" spans="1:5" ht="15" customHeight="1" x14ac:dyDescent="0.2">
      <c r="A132" s="185"/>
      <c r="B132" s="185"/>
      <c r="C132" s="185"/>
      <c r="D132" s="185"/>
      <c r="E132" s="185"/>
    </row>
    <row r="133" spans="1:5" ht="15" customHeight="1" x14ac:dyDescent="0.2">
      <c r="A133" s="29"/>
      <c r="B133" s="29"/>
      <c r="C133" s="29"/>
      <c r="D133" s="29"/>
      <c r="E133" s="29"/>
    </row>
    <row r="134" spans="1:5" ht="15" customHeight="1" x14ac:dyDescent="0.25">
      <c r="A134" s="30" t="s">
        <v>1</v>
      </c>
      <c r="B134" s="31"/>
      <c r="C134" s="31"/>
      <c r="D134" s="31"/>
      <c r="E134" s="31"/>
    </row>
    <row r="135" spans="1:5" ht="15" customHeight="1" x14ac:dyDescent="0.2">
      <c r="A135" s="32" t="s">
        <v>34</v>
      </c>
      <c r="B135" s="31"/>
      <c r="C135" s="31"/>
      <c r="D135" s="31"/>
      <c r="E135" s="33" t="s">
        <v>35</v>
      </c>
    </row>
    <row r="136" spans="1:5" ht="15" customHeight="1" x14ac:dyDescent="0.25">
      <c r="A136" s="34"/>
      <c r="B136" s="30"/>
      <c r="C136" s="31"/>
      <c r="D136" s="31"/>
      <c r="E136" s="35"/>
    </row>
    <row r="137" spans="1:5" ht="15" customHeight="1" x14ac:dyDescent="0.2">
      <c r="B137" s="36" t="s">
        <v>36</v>
      </c>
      <c r="C137" s="36" t="s">
        <v>38</v>
      </c>
      <c r="D137" s="38" t="s">
        <v>39</v>
      </c>
      <c r="E137" s="36" t="s">
        <v>40</v>
      </c>
    </row>
    <row r="138" spans="1:5" ht="15" customHeight="1" x14ac:dyDescent="0.2">
      <c r="B138" s="40">
        <v>33024</v>
      </c>
      <c r="C138" s="42"/>
      <c r="D138" s="43" t="s">
        <v>41</v>
      </c>
      <c r="E138" s="44">
        <v>85632</v>
      </c>
    </row>
    <row r="139" spans="1:5" ht="15" customHeight="1" x14ac:dyDescent="0.2">
      <c r="B139" s="45"/>
      <c r="C139" s="47" t="s">
        <v>42</v>
      </c>
      <c r="D139" s="48"/>
      <c r="E139" s="49">
        <f>SUM(E138:E138)</f>
        <v>85632</v>
      </c>
    </row>
    <row r="140" spans="1:5" ht="15" customHeight="1" x14ac:dyDescent="0.25">
      <c r="A140" s="50"/>
      <c r="B140" s="51"/>
      <c r="C140" s="51"/>
      <c r="D140" s="51"/>
      <c r="E140" s="51"/>
    </row>
    <row r="141" spans="1:5" ht="15" customHeight="1" x14ac:dyDescent="0.25">
      <c r="A141" s="30" t="s">
        <v>17</v>
      </c>
      <c r="B141" s="31"/>
      <c r="C141" s="31"/>
      <c r="D141" s="31"/>
      <c r="E141" s="34"/>
    </row>
    <row r="142" spans="1:5" ht="15" customHeight="1" x14ac:dyDescent="0.2">
      <c r="A142" s="32" t="s">
        <v>34</v>
      </c>
      <c r="B142" s="31"/>
      <c r="C142" s="31"/>
      <c r="D142" s="31"/>
      <c r="E142" s="33" t="s">
        <v>35</v>
      </c>
    </row>
    <row r="143" spans="1:5" ht="15" customHeight="1" x14ac:dyDescent="0.2">
      <c r="A143" s="34"/>
      <c r="B143" s="107"/>
      <c r="C143" s="31"/>
      <c r="D143" s="51"/>
      <c r="E143" s="93"/>
    </row>
    <row r="144" spans="1:5" ht="15" customHeight="1" x14ac:dyDescent="0.2">
      <c r="B144" s="108"/>
      <c r="C144" s="36" t="s">
        <v>38</v>
      </c>
      <c r="D144" s="80" t="s">
        <v>52</v>
      </c>
      <c r="E144" s="36" t="s">
        <v>40</v>
      </c>
    </row>
    <row r="145" spans="1:5" ht="15" customHeight="1" x14ac:dyDescent="0.2">
      <c r="B145" s="101"/>
      <c r="C145" s="109">
        <v>3113</v>
      </c>
      <c r="D145" s="110" t="s">
        <v>75</v>
      </c>
      <c r="E145" s="111">
        <v>85632</v>
      </c>
    </row>
    <row r="146" spans="1:5" ht="15" customHeight="1" x14ac:dyDescent="0.2">
      <c r="B146" s="104"/>
      <c r="C146" s="47" t="s">
        <v>42</v>
      </c>
      <c r="D146" s="98"/>
      <c r="E146" s="99">
        <f>SUM(E145:E145)</f>
        <v>85632</v>
      </c>
    </row>
    <row r="147" spans="1:5" ht="15" customHeight="1" x14ac:dyDescent="0.2"/>
    <row r="148" spans="1:5" ht="15" customHeight="1" x14ac:dyDescent="0.2"/>
    <row r="149" spans="1:5" ht="15" customHeight="1" x14ac:dyDescent="0.25">
      <c r="A149" s="28" t="s">
        <v>76</v>
      </c>
    </row>
    <row r="150" spans="1:5" ht="15" customHeight="1" x14ac:dyDescent="0.2">
      <c r="A150" s="188" t="s">
        <v>31</v>
      </c>
      <c r="B150" s="188"/>
      <c r="C150" s="188"/>
      <c r="D150" s="188"/>
      <c r="E150" s="188"/>
    </row>
    <row r="151" spans="1:5" ht="15" customHeight="1" x14ac:dyDescent="0.2">
      <c r="A151" s="184" t="s">
        <v>32</v>
      </c>
      <c r="B151" s="184"/>
      <c r="C151" s="184"/>
      <c r="D151" s="184"/>
      <c r="E151" s="184"/>
    </row>
    <row r="152" spans="1:5" ht="15" customHeight="1" x14ac:dyDescent="0.2">
      <c r="A152" s="185" t="s">
        <v>77</v>
      </c>
      <c r="B152" s="185"/>
      <c r="C152" s="185"/>
      <c r="D152" s="185"/>
      <c r="E152" s="185"/>
    </row>
    <row r="153" spans="1:5" ht="15" customHeight="1" x14ac:dyDescent="0.2">
      <c r="A153" s="185"/>
      <c r="B153" s="185"/>
      <c r="C153" s="185"/>
      <c r="D153" s="185"/>
      <c r="E153" s="185"/>
    </row>
    <row r="154" spans="1:5" ht="15" customHeight="1" x14ac:dyDescent="0.2">
      <c r="A154" s="185"/>
      <c r="B154" s="185"/>
      <c r="C154" s="185"/>
      <c r="D154" s="185"/>
      <c r="E154" s="185"/>
    </row>
    <row r="155" spans="1:5" ht="15" customHeight="1" x14ac:dyDescent="0.2">
      <c r="A155" s="185"/>
      <c r="B155" s="185"/>
      <c r="C155" s="185"/>
      <c r="D155" s="185"/>
      <c r="E155" s="185"/>
    </row>
    <row r="156" spans="1:5" ht="15" customHeight="1" x14ac:dyDescent="0.2">
      <c r="A156" s="185"/>
      <c r="B156" s="185"/>
      <c r="C156" s="185"/>
      <c r="D156" s="185"/>
      <c r="E156" s="185"/>
    </row>
    <row r="157" spans="1:5" ht="15" customHeight="1" x14ac:dyDescent="0.25">
      <c r="A157" s="30" t="s">
        <v>1</v>
      </c>
      <c r="B157" s="31"/>
      <c r="C157" s="31"/>
      <c r="D157" s="31"/>
      <c r="E157" s="31"/>
    </row>
    <row r="158" spans="1:5" ht="15" customHeight="1" x14ac:dyDescent="0.2">
      <c r="A158" s="32" t="s">
        <v>34</v>
      </c>
      <c r="B158" s="31"/>
      <c r="C158" s="31"/>
      <c r="D158" s="31"/>
      <c r="E158" s="33" t="s">
        <v>35</v>
      </c>
    </row>
    <row r="159" spans="1:5" ht="15" customHeight="1" x14ac:dyDescent="0.25">
      <c r="A159" s="34"/>
      <c r="B159" s="30"/>
      <c r="C159" s="31"/>
      <c r="D159" s="31"/>
      <c r="E159" s="35"/>
    </row>
    <row r="160" spans="1:5" ht="15" customHeight="1" x14ac:dyDescent="0.2">
      <c r="B160" s="36" t="s">
        <v>36</v>
      </c>
      <c r="C160" s="36" t="s">
        <v>38</v>
      </c>
      <c r="D160" s="38" t="s">
        <v>39</v>
      </c>
      <c r="E160" s="36" t="s">
        <v>40</v>
      </c>
    </row>
    <row r="161" spans="1:5" ht="15" customHeight="1" x14ac:dyDescent="0.2">
      <c r="B161" s="105">
        <v>32133123</v>
      </c>
      <c r="C161" s="42"/>
      <c r="D161" s="43" t="s">
        <v>41</v>
      </c>
      <c r="E161" s="44">
        <v>118795.14</v>
      </c>
    </row>
    <row r="162" spans="1:5" ht="15" customHeight="1" x14ac:dyDescent="0.2">
      <c r="B162" s="105">
        <v>32533123</v>
      </c>
      <c r="C162" s="42"/>
      <c r="D162" s="43" t="s">
        <v>41</v>
      </c>
      <c r="E162" s="44">
        <v>673172.46</v>
      </c>
    </row>
    <row r="163" spans="1:5" ht="15" customHeight="1" x14ac:dyDescent="0.2">
      <c r="B163" s="45"/>
      <c r="C163" s="47" t="s">
        <v>42</v>
      </c>
      <c r="D163" s="48"/>
      <c r="E163" s="49">
        <f>SUM(E161:E162)</f>
        <v>791967.6</v>
      </c>
    </row>
    <row r="164" spans="1:5" ht="15" customHeight="1" x14ac:dyDescent="0.2"/>
    <row r="165" spans="1:5" ht="15" customHeight="1" x14ac:dyDescent="0.25">
      <c r="A165" s="30" t="s">
        <v>17</v>
      </c>
      <c r="B165" s="31"/>
      <c r="C165" s="31"/>
      <c r="D165" s="31"/>
      <c r="E165" s="34"/>
    </row>
    <row r="166" spans="1:5" ht="15" customHeight="1" x14ac:dyDescent="0.2">
      <c r="A166" s="32" t="s">
        <v>34</v>
      </c>
      <c r="B166" s="31"/>
      <c r="C166" s="31"/>
      <c r="D166" s="31"/>
      <c r="E166" s="33" t="s">
        <v>35</v>
      </c>
    </row>
    <row r="167" spans="1:5" ht="15" customHeight="1" x14ac:dyDescent="0.25">
      <c r="A167" s="34"/>
      <c r="B167" s="30"/>
      <c r="C167" s="31"/>
      <c r="D167" s="31"/>
      <c r="E167" s="35"/>
    </row>
    <row r="168" spans="1:5" ht="15" customHeight="1" x14ac:dyDescent="0.2">
      <c r="B168" s="36" t="s">
        <v>36</v>
      </c>
      <c r="C168" s="36" t="s">
        <v>38</v>
      </c>
      <c r="D168" s="38" t="s">
        <v>39</v>
      </c>
      <c r="E168" s="36" t="s">
        <v>40</v>
      </c>
    </row>
    <row r="169" spans="1:5" ht="15" customHeight="1" x14ac:dyDescent="0.2">
      <c r="B169" s="105">
        <v>32133123</v>
      </c>
      <c r="C169" s="42"/>
      <c r="D169" s="96" t="s">
        <v>70</v>
      </c>
      <c r="E169" s="44">
        <v>118795.14</v>
      </c>
    </row>
    <row r="170" spans="1:5" ht="15" customHeight="1" x14ac:dyDescent="0.2">
      <c r="B170" s="105">
        <v>32533123</v>
      </c>
      <c r="C170" s="42"/>
      <c r="D170" s="96" t="s">
        <v>70</v>
      </c>
      <c r="E170" s="44">
        <v>673172.46</v>
      </c>
    </row>
    <row r="171" spans="1:5" ht="15" customHeight="1" x14ac:dyDescent="0.2">
      <c r="B171" s="45"/>
      <c r="C171" s="47" t="s">
        <v>42</v>
      </c>
      <c r="D171" s="48"/>
      <c r="E171" s="49">
        <f>SUM(E169:E170)</f>
        <v>791967.6</v>
      </c>
    </row>
    <row r="172" spans="1:5" ht="15" customHeight="1" x14ac:dyDescent="0.2"/>
    <row r="173" spans="1:5" ht="15" customHeight="1" x14ac:dyDescent="0.2"/>
    <row r="174" spans="1:5" ht="15" customHeight="1" x14ac:dyDescent="0.25">
      <c r="A174" s="28" t="s">
        <v>78</v>
      </c>
    </row>
    <row r="175" spans="1:5" ht="15" customHeight="1" x14ac:dyDescent="0.2">
      <c r="A175" s="184" t="s">
        <v>31</v>
      </c>
      <c r="B175" s="184"/>
      <c r="C175" s="184"/>
      <c r="D175" s="184"/>
      <c r="E175" s="184"/>
    </row>
    <row r="176" spans="1:5" ht="15" customHeight="1" x14ac:dyDescent="0.2">
      <c r="A176" s="184" t="s">
        <v>79</v>
      </c>
      <c r="B176" s="184"/>
      <c r="C176" s="184"/>
      <c r="D176" s="184"/>
      <c r="E176" s="184"/>
    </row>
    <row r="177" spans="1:5" ht="15" customHeight="1" x14ac:dyDescent="0.2">
      <c r="A177" s="186" t="s">
        <v>80</v>
      </c>
      <c r="B177" s="186"/>
      <c r="C177" s="186"/>
      <c r="D177" s="186"/>
      <c r="E177" s="186"/>
    </row>
    <row r="178" spans="1:5" ht="15" customHeight="1" x14ac:dyDescent="0.2">
      <c r="A178" s="186"/>
      <c r="B178" s="186"/>
      <c r="C178" s="186"/>
      <c r="D178" s="186"/>
      <c r="E178" s="186"/>
    </row>
    <row r="179" spans="1:5" ht="15" customHeight="1" x14ac:dyDescent="0.2">
      <c r="A179" s="186"/>
      <c r="B179" s="186"/>
      <c r="C179" s="186"/>
      <c r="D179" s="186"/>
      <c r="E179" s="186"/>
    </row>
    <row r="180" spans="1:5" ht="15" customHeight="1" x14ac:dyDescent="0.2">
      <c r="A180" s="186"/>
      <c r="B180" s="186"/>
      <c r="C180" s="186"/>
      <c r="D180" s="186"/>
      <c r="E180" s="186"/>
    </row>
    <row r="181" spans="1:5" ht="15" customHeight="1" x14ac:dyDescent="0.2">
      <c r="A181" s="186"/>
      <c r="B181" s="186"/>
      <c r="C181" s="186"/>
      <c r="D181" s="186"/>
      <c r="E181" s="186"/>
    </row>
    <row r="182" spans="1:5" ht="15" customHeight="1" x14ac:dyDescent="0.2">
      <c r="A182" s="186"/>
      <c r="B182" s="186"/>
      <c r="C182" s="186"/>
      <c r="D182" s="186"/>
      <c r="E182" s="186"/>
    </row>
    <row r="183" spans="1:5" ht="15" customHeight="1" x14ac:dyDescent="0.2"/>
    <row r="184" spans="1:5" ht="15" customHeight="1" x14ac:dyDescent="0.25">
      <c r="A184" s="30" t="s">
        <v>1</v>
      </c>
      <c r="B184" s="31"/>
      <c r="C184" s="31"/>
      <c r="D184" s="31"/>
      <c r="E184" s="31"/>
    </row>
    <row r="185" spans="1:5" ht="15" customHeight="1" x14ac:dyDescent="0.2">
      <c r="A185" s="32" t="s">
        <v>81</v>
      </c>
      <c r="B185" s="53"/>
      <c r="C185" s="53"/>
      <c r="D185" s="53"/>
      <c r="E185" s="56" t="s">
        <v>82</v>
      </c>
    </row>
    <row r="186" spans="1:5" ht="15" customHeight="1" x14ac:dyDescent="0.25">
      <c r="A186" s="54"/>
      <c r="B186" s="52"/>
      <c r="C186" s="53"/>
      <c r="D186" s="53"/>
      <c r="E186" s="64"/>
    </row>
    <row r="187" spans="1:5" ht="15" customHeight="1" x14ac:dyDescent="0.2">
      <c r="B187" s="37" t="s">
        <v>36</v>
      </c>
      <c r="C187" s="37" t="s">
        <v>38</v>
      </c>
      <c r="D187" s="65" t="s">
        <v>39</v>
      </c>
      <c r="E187" s="39" t="s">
        <v>40</v>
      </c>
    </row>
    <row r="188" spans="1:5" ht="15" customHeight="1" x14ac:dyDescent="0.2">
      <c r="B188" s="112">
        <v>41117007</v>
      </c>
      <c r="C188" s="113"/>
      <c r="D188" s="110" t="s">
        <v>41</v>
      </c>
      <c r="E188" s="44">
        <v>44551.46</v>
      </c>
    </row>
    <row r="189" spans="1:5" ht="15" customHeight="1" x14ac:dyDescent="0.2">
      <c r="B189" s="114"/>
      <c r="C189" s="71" t="s">
        <v>42</v>
      </c>
      <c r="D189" s="72"/>
      <c r="E189" s="73">
        <f>SUM(E188:E188)</f>
        <v>44551.46</v>
      </c>
    </row>
    <row r="190" spans="1:5" ht="15" customHeight="1" x14ac:dyDescent="0.2"/>
    <row r="191" spans="1:5" ht="15" customHeight="1" x14ac:dyDescent="0.25">
      <c r="A191" s="30" t="s">
        <v>17</v>
      </c>
      <c r="B191" s="86"/>
      <c r="C191" s="31"/>
      <c r="D191" s="31"/>
      <c r="E191" s="31"/>
    </row>
    <row r="192" spans="1:5" ht="15" customHeight="1" x14ac:dyDescent="0.2">
      <c r="A192" s="32" t="s">
        <v>47</v>
      </c>
      <c r="B192" s="86"/>
      <c r="C192" s="31"/>
      <c r="D192" s="31"/>
      <c r="E192" s="33" t="s">
        <v>48</v>
      </c>
    </row>
    <row r="193" spans="1:5" ht="15" customHeight="1" x14ac:dyDescent="0.25">
      <c r="A193" s="34"/>
      <c r="B193" s="115"/>
      <c r="C193" s="31"/>
      <c r="D193" s="31"/>
      <c r="E193" s="35"/>
    </row>
    <row r="194" spans="1:5" ht="15" customHeight="1" x14ac:dyDescent="0.2">
      <c r="A194" s="108"/>
      <c r="B194" s="79"/>
      <c r="C194" s="36" t="s">
        <v>38</v>
      </c>
      <c r="D194" s="80" t="s">
        <v>52</v>
      </c>
      <c r="E194" s="37" t="s">
        <v>40</v>
      </c>
    </row>
    <row r="195" spans="1:5" ht="15" customHeight="1" x14ac:dyDescent="0.2">
      <c r="A195" s="101"/>
      <c r="B195" s="116"/>
      <c r="C195" s="117">
        <v>6409</v>
      </c>
      <c r="D195" s="83" t="s">
        <v>83</v>
      </c>
      <c r="E195" s="44">
        <v>44551.46</v>
      </c>
    </row>
    <row r="196" spans="1:5" ht="15" customHeight="1" x14ac:dyDescent="0.2">
      <c r="A196" s="104"/>
      <c r="B196" s="118"/>
      <c r="C196" s="47" t="s">
        <v>42</v>
      </c>
      <c r="D196" s="98"/>
      <c r="E196" s="99">
        <f>SUM(E195:E195)</f>
        <v>44551.46</v>
      </c>
    </row>
    <row r="197" spans="1:5" ht="15" customHeight="1" x14ac:dyDescent="0.2"/>
    <row r="198" spans="1:5" ht="15" customHeight="1" x14ac:dyDescent="0.2"/>
    <row r="199" spans="1:5" ht="15" customHeight="1" x14ac:dyDescent="0.25">
      <c r="A199" s="28" t="s">
        <v>84</v>
      </c>
    </row>
    <row r="200" spans="1:5" ht="15" customHeight="1" x14ac:dyDescent="0.2">
      <c r="A200" s="188" t="s">
        <v>31</v>
      </c>
      <c r="B200" s="188"/>
      <c r="C200" s="188"/>
      <c r="D200" s="188"/>
      <c r="E200" s="188"/>
    </row>
    <row r="201" spans="1:5" ht="15" customHeight="1" x14ac:dyDescent="0.2">
      <c r="A201" s="184" t="s">
        <v>32</v>
      </c>
      <c r="B201" s="184"/>
      <c r="C201" s="184"/>
      <c r="D201" s="184"/>
      <c r="E201" s="184"/>
    </row>
    <row r="202" spans="1:5" ht="15" customHeight="1" x14ac:dyDescent="0.2">
      <c r="A202" s="185" t="s">
        <v>85</v>
      </c>
      <c r="B202" s="185"/>
      <c r="C202" s="185"/>
      <c r="D202" s="185"/>
      <c r="E202" s="185"/>
    </row>
    <row r="203" spans="1:5" ht="15" customHeight="1" x14ac:dyDescent="0.2">
      <c r="A203" s="185"/>
      <c r="B203" s="185"/>
      <c r="C203" s="185"/>
      <c r="D203" s="185"/>
      <c r="E203" s="185"/>
    </row>
    <row r="204" spans="1:5" ht="15" customHeight="1" x14ac:dyDescent="0.2">
      <c r="A204" s="185"/>
      <c r="B204" s="185"/>
      <c r="C204" s="185"/>
      <c r="D204" s="185"/>
      <c r="E204" s="185"/>
    </row>
    <row r="205" spans="1:5" ht="15" customHeight="1" x14ac:dyDescent="0.2">
      <c r="A205" s="185"/>
      <c r="B205" s="185"/>
      <c r="C205" s="185"/>
      <c r="D205" s="185"/>
      <c r="E205" s="185"/>
    </row>
    <row r="206" spans="1:5" ht="15" customHeight="1" x14ac:dyDescent="0.2">
      <c r="A206" s="185"/>
      <c r="B206" s="185"/>
      <c r="C206" s="185"/>
      <c r="D206" s="185"/>
      <c r="E206" s="185"/>
    </row>
    <row r="207" spans="1:5" ht="15" customHeight="1" x14ac:dyDescent="0.2">
      <c r="A207" s="185"/>
      <c r="B207" s="185"/>
      <c r="C207" s="185"/>
      <c r="D207" s="185"/>
      <c r="E207" s="185"/>
    </row>
    <row r="208" spans="1:5" ht="15" customHeight="1" x14ac:dyDescent="0.2">
      <c r="A208" s="185"/>
      <c r="B208" s="185"/>
      <c r="C208" s="185"/>
      <c r="D208" s="185"/>
      <c r="E208" s="185"/>
    </row>
    <row r="209" spans="1:5" ht="15" customHeight="1" x14ac:dyDescent="0.2">
      <c r="A209" s="29"/>
      <c r="B209" s="29"/>
      <c r="C209" s="29"/>
      <c r="D209" s="29"/>
      <c r="E209" s="29"/>
    </row>
    <row r="210" spans="1:5" ht="15" customHeight="1" x14ac:dyDescent="0.25">
      <c r="A210" s="30" t="s">
        <v>1</v>
      </c>
      <c r="B210" s="31"/>
      <c r="C210" s="31"/>
      <c r="D210" s="31"/>
      <c r="E210" s="31"/>
    </row>
    <row r="211" spans="1:5" ht="15" customHeight="1" x14ac:dyDescent="0.2">
      <c r="A211" s="32" t="s">
        <v>86</v>
      </c>
      <c r="B211" s="31"/>
      <c r="C211" s="31"/>
      <c r="D211" s="31"/>
      <c r="E211" s="33" t="s">
        <v>87</v>
      </c>
    </row>
    <row r="212" spans="1:5" ht="15" customHeight="1" x14ac:dyDescent="0.25">
      <c r="A212" s="34"/>
      <c r="B212" s="30"/>
      <c r="C212" s="31"/>
      <c r="D212" s="31"/>
      <c r="E212" s="35"/>
    </row>
    <row r="213" spans="1:5" ht="15" customHeight="1" x14ac:dyDescent="0.2">
      <c r="B213" s="36" t="s">
        <v>36</v>
      </c>
      <c r="C213" s="36" t="s">
        <v>38</v>
      </c>
      <c r="D213" s="38" t="s">
        <v>39</v>
      </c>
      <c r="E213" s="36" t="s">
        <v>40</v>
      </c>
    </row>
    <row r="214" spans="1:5" ht="15" customHeight="1" x14ac:dyDescent="0.2">
      <c r="B214" s="105">
        <v>32133019</v>
      </c>
      <c r="C214" s="42"/>
      <c r="D214" s="43" t="s">
        <v>41</v>
      </c>
      <c r="E214" s="44">
        <f>255538.64+30659.21</f>
        <v>286197.85000000003</v>
      </c>
    </row>
    <row r="215" spans="1:5" ht="15" customHeight="1" x14ac:dyDescent="0.2">
      <c r="B215" s="105">
        <v>32533019</v>
      </c>
      <c r="C215" s="42"/>
      <c r="D215" s="43" t="s">
        <v>41</v>
      </c>
      <c r="E215" s="44">
        <f>1448052.28+173735.49</f>
        <v>1621787.77</v>
      </c>
    </row>
    <row r="216" spans="1:5" ht="15" customHeight="1" x14ac:dyDescent="0.2">
      <c r="B216" s="45"/>
      <c r="C216" s="47" t="s">
        <v>42</v>
      </c>
      <c r="D216" s="48"/>
      <c r="E216" s="49">
        <f>SUM(E214:E215)</f>
        <v>1907985.62</v>
      </c>
    </row>
    <row r="217" spans="1:5" ht="15" customHeight="1" x14ac:dyDescent="0.2"/>
    <row r="218" spans="1:5" ht="15" customHeight="1" x14ac:dyDescent="0.25">
      <c r="A218" s="30" t="s">
        <v>17</v>
      </c>
      <c r="B218" s="31"/>
      <c r="C218" s="31"/>
      <c r="D218" s="31"/>
      <c r="E218" s="34"/>
    </row>
    <row r="219" spans="1:5" ht="15" customHeight="1" x14ac:dyDescent="0.2">
      <c r="A219" s="32" t="s">
        <v>86</v>
      </c>
      <c r="B219" s="31"/>
      <c r="C219" s="31"/>
      <c r="D219" s="31"/>
      <c r="E219" s="33" t="s">
        <v>87</v>
      </c>
    </row>
    <row r="220" spans="1:5" ht="15" customHeight="1" x14ac:dyDescent="0.25">
      <c r="A220" s="34"/>
      <c r="B220" s="30"/>
      <c r="C220" s="31"/>
      <c r="D220" s="31"/>
      <c r="E220" s="35"/>
    </row>
    <row r="221" spans="1:5" ht="15" customHeight="1" x14ac:dyDescent="0.2">
      <c r="B221" s="108"/>
      <c r="C221" s="36" t="s">
        <v>38</v>
      </c>
      <c r="D221" s="80" t="s">
        <v>52</v>
      </c>
      <c r="E221" s="36" t="s">
        <v>40</v>
      </c>
    </row>
    <row r="222" spans="1:5" ht="15" customHeight="1" x14ac:dyDescent="0.2">
      <c r="B222" s="119"/>
      <c r="C222" s="117">
        <v>3299</v>
      </c>
      <c r="D222" s="83" t="s">
        <v>53</v>
      </c>
      <c r="E222" s="44">
        <f>255538.64+1448052.28+29065.6+164705.03</f>
        <v>1897361.55</v>
      </c>
    </row>
    <row r="223" spans="1:5" ht="15" customHeight="1" x14ac:dyDescent="0.2">
      <c r="B223" s="119"/>
      <c r="C223" s="117">
        <v>3299</v>
      </c>
      <c r="D223" s="103" t="s">
        <v>67</v>
      </c>
      <c r="E223" s="44">
        <f>1593.62+9030.45</f>
        <v>10624.07</v>
      </c>
    </row>
    <row r="224" spans="1:5" ht="15" customHeight="1" x14ac:dyDescent="0.2">
      <c r="B224" s="104"/>
      <c r="C224" s="47" t="s">
        <v>42</v>
      </c>
      <c r="D224" s="48"/>
      <c r="E224" s="49">
        <f>SUM(E222:E223)</f>
        <v>1907985.62</v>
      </c>
    </row>
    <row r="225" spans="1:5" ht="15" customHeight="1" x14ac:dyDescent="0.2"/>
    <row r="226" spans="1:5" ht="15" customHeight="1" x14ac:dyDescent="0.2"/>
    <row r="227" spans="1:5" ht="15" customHeight="1" x14ac:dyDescent="0.25">
      <c r="A227" s="28" t="s">
        <v>88</v>
      </c>
    </row>
    <row r="228" spans="1:5" ht="15" customHeight="1" x14ac:dyDescent="0.2">
      <c r="A228" s="184" t="s">
        <v>89</v>
      </c>
      <c r="B228" s="184"/>
      <c r="C228" s="184"/>
      <c r="D228" s="184"/>
      <c r="E228" s="184"/>
    </row>
    <row r="229" spans="1:5" ht="15" customHeight="1" x14ac:dyDescent="0.2">
      <c r="A229" s="184"/>
      <c r="B229" s="184"/>
      <c r="C229" s="184"/>
      <c r="D229" s="184"/>
      <c r="E229" s="184"/>
    </row>
    <row r="230" spans="1:5" ht="15" customHeight="1" x14ac:dyDescent="0.2">
      <c r="A230" s="185" t="s">
        <v>90</v>
      </c>
      <c r="B230" s="185"/>
      <c r="C230" s="185"/>
      <c r="D230" s="185"/>
      <c r="E230" s="185"/>
    </row>
    <row r="231" spans="1:5" ht="15" customHeight="1" x14ac:dyDescent="0.2">
      <c r="A231" s="185"/>
      <c r="B231" s="185"/>
      <c r="C231" s="185"/>
      <c r="D231" s="185"/>
      <c r="E231" s="185"/>
    </row>
    <row r="232" spans="1:5" ht="15" customHeight="1" x14ac:dyDescent="0.2">
      <c r="A232" s="185"/>
      <c r="B232" s="185"/>
      <c r="C232" s="185"/>
      <c r="D232" s="185"/>
      <c r="E232" s="185"/>
    </row>
    <row r="233" spans="1:5" ht="15" customHeight="1" x14ac:dyDescent="0.2">
      <c r="A233" s="185"/>
      <c r="B233" s="185"/>
      <c r="C233" s="185"/>
      <c r="D233" s="185"/>
      <c r="E233" s="185"/>
    </row>
    <row r="234" spans="1:5" ht="15" customHeight="1" x14ac:dyDescent="0.2">
      <c r="A234" s="185"/>
      <c r="B234" s="185"/>
      <c r="C234" s="185"/>
      <c r="D234" s="185"/>
      <c r="E234" s="185"/>
    </row>
    <row r="235" spans="1:5" ht="15" customHeight="1" x14ac:dyDescent="0.2">
      <c r="A235" s="185"/>
      <c r="B235" s="185"/>
      <c r="C235" s="185"/>
      <c r="D235" s="185"/>
      <c r="E235" s="185"/>
    </row>
    <row r="236" spans="1:5" ht="15" customHeight="1" x14ac:dyDescent="0.2">
      <c r="A236" s="185"/>
      <c r="B236" s="185"/>
      <c r="C236" s="185"/>
      <c r="D236" s="185"/>
      <c r="E236" s="185"/>
    </row>
    <row r="237" spans="1:5" ht="15" customHeight="1" x14ac:dyDescent="0.2">
      <c r="A237" s="118"/>
      <c r="B237" s="118"/>
      <c r="C237" s="120"/>
      <c r="D237" s="53"/>
      <c r="E237" s="121"/>
    </row>
    <row r="238" spans="1:5" ht="15" customHeight="1" x14ac:dyDescent="0.25">
      <c r="A238" s="52" t="s">
        <v>17</v>
      </c>
      <c r="B238" s="53"/>
      <c r="C238" s="53"/>
      <c r="D238" s="53"/>
      <c r="E238" s="53"/>
    </row>
    <row r="239" spans="1:5" ht="15" customHeight="1" x14ac:dyDescent="0.2">
      <c r="A239" s="55" t="s">
        <v>47</v>
      </c>
      <c r="B239" s="53"/>
      <c r="C239" s="53"/>
      <c r="D239" s="53"/>
      <c r="E239" s="56" t="s">
        <v>48</v>
      </c>
    </row>
    <row r="240" spans="1:5" ht="15" customHeight="1" x14ac:dyDescent="0.25">
      <c r="A240" s="54"/>
      <c r="B240" s="52"/>
      <c r="C240" s="53"/>
      <c r="D240" s="53"/>
      <c r="E240" s="64"/>
    </row>
    <row r="241" spans="1:5" ht="15" customHeight="1" x14ac:dyDescent="0.2">
      <c r="A241" s="79"/>
      <c r="B241" s="79"/>
      <c r="C241" s="37" t="s">
        <v>38</v>
      </c>
      <c r="D241" s="80" t="s">
        <v>52</v>
      </c>
      <c r="E241" s="39" t="s">
        <v>40</v>
      </c>
    </row>
    <row r="242" spans="1:5" ht="15" customHeight="1" x14ac:dyDescent="0.2">
      <c r="A242" s="122"/>
      <c r="B242" s="123"/>
      <c r="C242" s="41">
        <v>6409</v>
      </c>
      <c r="D242" s="83" t="s">
        <v>83</v>
      </c>
      <c r="E242" s="69">
        <v>-18982295.300000001</v>
      </c>
    </row>
    <row r="243" spans="1:5" ht="15" customHeight="1" x14ac:dyDescent="0.2">
      <c r="A243" s="122"/>
      <c r="B243" s="124"/>
      <c r="C243" s="71" t="s">
        <v>42</v>
      </c>
      <c r="D243" s="72"/>
      <c r="E243" s="73">
        <f>SUM(E242:E242)</f>
        <v>-18982295.300000001</v>
      </c>
    </row>
    <row r="244" spans="1:5" ht="15" customHeight="1" x14ac:dyDescent="0.2">
      <c r="A244" s="122"/>
      <c r="B244" s="124"/>
      <c r="C244" s="120"/>
      <c r="D244" s="53"/>
      <c r="E244" s="121"/>
    </row>
    <row r="245" spans="1:5" ht="15" customHeight="1" x14ac:dyDescent="0.25">
      <c r="A245" s="30" t="s">
        <v>17</v>
      </c>
      <c r="B245" s="31"/>
      <c r="C245" s="31"/>
    </row>
    <row r="246" spans="1:5" ht="15" customHeight="1" x14ac:dyDescent="0.2">
      <c r="A246" s="32" t="s">
        <v>58</v>
      </c>
      <c r="B246" s="86"/>
      <c r="C246" s="31"/>
      <c r="D246" s="31"/>
      <c r="E246" s="33" t="s">
        <v>59</v>
      </c>
    </row>
    <row r="247" spans="1:5" ht="15" customHeight="1" x14ac:dyDescent="0.2">
      <c r="A247" s="34"/>
      <c r="B247" s="107"/>
      <c r="C247" s="31"/>
      <c r="D247" s="51"/>
      <c r="E247" s="93"/>
    </row>
    <row r="248" spans="1:5" ht="15" customHeight="1" x14ac:dyDescent="0.2">
      <c r="B248" s="36" t="s">
        <v>36</v>
      </c>
      <c r="C248" s="36" t="s">
        <v>38</v>
      </c>
      <c r="D248" s="94" t="s">
        <v>39</v>
      </c>
      <c r="E248" s="39" t="s">
        <v>40</v>
      </c>
    </row>
    <row r="249" spans="1:5" ht="15" customHeight="1" x14ac:dyDescent="0.2">
      <c r="B249" s="40">
        <v>886</v>
      </c>
      <c r="C249" s="42"/>
      <c r="D249" s="83" t="s">
        <v>60</v>
      </c>
      <c r="E249" s="44">
        <v>18982295.300000001</v>
      </c>
    </row>
    <row r="250" spans="1:5" ht="15" customHeight="1" x14ac:dyDescent="0.2">
      <c r="B250" s="40"/>
      <c r="C250" s="47" t="s">
        <v>42</v>
      </c>
      <c r="D250" s="98"/>
      <c r="E250" s="99">
        <f>SUM(E249:E249)</f>
        <v>18982295.300000001</v>
      </c>
    </row>
    <row r="251" spans="1:5" ht="15" customHeight="1" x14ac:dyDescent="0.2"/>
    <row r="252" spans="1:5" ht="15" customHeight="1" x14ac:dyDescent="0.2"/>
    <row r="253" spans="1:5" ht="15" customHeight="1" x14ac:dyDescent="0.2"/>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28" t="s">
        <v>91</v>
      </c>
    </row>
    <row r="263" spans="1:5" ht="15" customHeight="1" x14ac:dyDescent="0.2">
      <c r="A263" s="184" t="s">
        <v>92</v>
      </c>
      <c r="B263" s="184"/>
      <c r="C263" s="184"/>
      <c r="D263" s="184"/>
      <c r="E263" s="184"/>
    </row>
    <row r="264" spans="1:5" ht="15" customHeight="1" x14ac:dyDescent="0.2">
      <c r="A264" s="184"/>
      <c r="B264" s="184"/>
      <c r="C264" s="184"/>
      <c r="D264" s="184"/>
      <c r="E264" s="184"/>
    </row>
    <row r="265" spans="1:5" ht="15" customHeight="1" x14ac:dyDescent="0.2">
      <c r="A265" s="185" t="s">
        <v>93</v>
      </c>
      <c r="B265" s="185"/>
      <c r="C265" s="185"/>
      <c r="D265" s="185"/>
      <c r="E265" s="185"/>
    </row>
    <row r="266" spans="1:5" ht="15" customHeight="1" x14ac:dyDescent="0.2">
      <c r="A266" s="185"/>
      <c r="B266" s="185"/>
      <c r="C266" s="185"/>
      <c r="D266" s="185"/>
      <c r="E266" s="185"/>
    </row>
    <row r="267" spans="1:5" ht="15" customHeight="1" x14ac:dyDescent="0.2">
      <c r="A267" s="185"/>
      <c r="B267" s="185"/>
      <c r="C267" s="185"/>
      <c r="D267" s="185"/>
      <c r="E267" s="185"/>
    </row>
    <row r="268" spans="1:5" ht="15" customHeight="1" x14ac:dyDescent="0.2">
      <c r="A268" s="185"/>
      <c r="B268" s="185"/>
      <c r="C268" s="185"/>
      <c r="D268" s="185"/>
      <c r="E268" s="185"/>
    </row>
    <row r="269" spans="1:5" ht="15" customHeight="1" x14ac:dyDescent="0.2">
      <c r="A269" s="185"/>
      <c r="B269" s="185"/>
      <c r="C269" s="185"/>
      <c r="D269" s="185"/>
      <c r="E269" s="185"/>
    </row>
    <row r="270" spans="1:5" ht="15" customHeight="1" x14ac:dyDescent="0.2">
      <c r="A270" s="185"/>
      <c r="B270" s="185"/>
      <c r="C270" s="185"/>
      <c r="D270" s="185"/>
      <c r="E270" s="185"/>
    </row>
    <row r="271" spans="1:5" ht="15" customHeight="1" x14ac:dyDescent="0.2">
      <c r="A271" s="185"/>
      <c r="B271" s="185"/>
      <c r="C271" s="185"/>
      <c r="D271" s="185"/>
      <c r="E271" s="185"/>
    </row>
    <row r="272" spans="1:5" ht="15" customHeight="1" x14ac:dyDescent="0.2">
      <c r="A272" s="185"/>
      <c r="B272" s="185"/>
      <c r="C272" s="185"/>
      <c r="D272" s="185"/>
      <c r="E272" s="185"/>
    </row>
    <row r="273" spans="1:5" ht="15" customHeight="1" x14ac:dyDescent="0.2">
      <c r="A273" s="29"/>
      <c r="B273" s="125"/>
      <c r="C273" s="29"/>
      <c r="D273" s="29"/>
      <c r="E273" s="29"/>
    </row>
    <row r="274" spans="1:5" ht="15" customHeight="1" x14ac:dyDescent="0.25">
      <c r="A274" s="30" t="s">
        <v>17</v>
      </c>
      <c r="B274" s="86"/>
      <c r="C274" s="31"/>
      <c r="D274" s="31"/>
      <c r="E274" s="31"/>
    </row>
    <row r="275" spans="1:5" ht="15" customHeight="1" x14ac:dyDescent="0.2">
      <c r="A275" s="55" t="s">
        <v>47</v>
      </c>
      <c r="B275" s="53"/>
      <c r="C275" s="53"/>
      <c r="D275" s="53"/>
      <c r="E275" s="33" t="s">
        <v>48</v>
      </c>
    </row>
    <row r="276" spans="1:5" ht="15" customHeight="1" x14ac:dyDescent="0.25">
      <c r="A276" s="54"/>
      <c r="B276" s="52"/>
      <c r="C276" s="53"/>
      <c r="D276" s="53"/>
      <c r="E276" s="35"/>
    </row>
    <row r="277" spans="1:5" ht="15" customHeight="1" x14ac:dyDescent="0.2">
      <c r="A277" s="79"/>
      <c r="B277" s="79"/>
      <c r="C277" s="37" t="s">
        <v>38</v>
      </c>
      <c r="D277" s="80" t="s">
        <v>52</v>
      </c>
      <c r="E277" s="37" t="s">
        <v>40</v>
      </c>
    </row>
    <row r="278" spans="1:5" ht="15" customHeight="1" x14ac:dyDescent="0.2">
      <c r="A278" s="122"/>
      <c r="B278" s="123"/>
      <c r="C278" s="41">
        <v>6409</v>
      </c>
      <c r="D278" s="83" t="s">
        <v>83</v>
      </c>
      <c r="E278" s="44">
        <v>-1826951</v>
      </c>
    </row>
    <row r="279" spans="1:5" ht="15" customHeight="1" x14ac:dyDescent="0.2">
      <c r="A279" s="122"/>
      <c r="B279" s="124"/>
      <c r="C279" s="71" t="s">
        <v>42</v>
      </c>
      <c r="D279" s="72"/>
      <c r="E279" s="99">
        <f>SUM(E278:E278)</f>
        <v>-1826951</v>
      </c>
    </row>
    <row r="280" spans="1:5" ht="15" customHeight="1" x14ac:dyDescent="0.25">
      <c r="A280" s="50"/>
      <c r="B280" s="126"/>
      <c r="C280" s="34"/>
      <c r="D280" s="34"/>
      <c r="E280" s="34"/>
    </row>
    <row r="281" spans="1:5" ht="15" customHeight="1" x14ac:dyDescent="0.25">
      <c r="A281" s="30" t="s">
        <v>17</v>
      </c>
      <c r="B281" s="86"/>
      <c r="C281" s="31"/>
      <c r="D281" s="54"/>
      <c r="E281" s="54"/>
    </row>
    <row r="282" spans="1:5" ht="15" customHeight="1" x14ac:dyDescent="0.2">
      <c r="A282" s="32" t="s">
        <v>81</v>
      </c>
      <c r="B282" s="86"/>
      <c r="C282" s="31"/>
      <c r="D282" s="31"/>
      <c r="E282" s="33" t="s">
        <v>82</v>
      </c>
    </row>
    <row r="283" spans="1:5" ht="15" customHeight="1" x14ac:dyDescent="0.2">
      <c r="A283" s="34"/>
      <c r="B283" s="92"/>
      <c r="C283" s="31"/>
      <c r="D283" s="34"/>
      <c r="E283" s="93"/>
    </row>
    <row r="284" spans="1:5" ht="15" customHeight="1" x14ac:dyDescent="0.2">
      <c r="A284" s="108"/>
      <c r="B284" s="108"/>
      <c r="C284" s="36" t="s">
        <v>38</v>
      </c>
      <c r="D284" s="80" t="s">
        <v>52</v>
      </c>
      <c r="E284" s="37" t="s">
        <v>40</v>
      </c>
    </row>
    <row r="285" spans="1:5" ht="15" customHeight="1" x14ac:dyDescent="0.2">
      <c r="A285" s="127"/>
      <c r="B285" s="124"/>
      <c r="C285" s="102">
        <v>3522</v>
      </c>
      <c r="D285" s="83" t="s">
        <v>94</v>
      </c>
      <c r="E285" s="128">
        <v>1826951</v>
      </c>
    </row>
    <row r="286" spans="1:5" ht="15" customHeight="1" x14ac:dyDescent="0.2">
      <c r="A286" s="104"/>
      <c r="B286" s="86"/>
      <c r="C286" s="47" t="s">
        <v>42</v>
      </c>
      <c r="D286" s="98"/>
      <c r="E286" s="99">
        <f>SUM(E285:E285)</f>
        <v>1826951</v>
      </c>
    </row>
    <row r="287" spans="1:5" ht="15" customHeight="1" x14ac:dyDescent="0.2"/>
    <row r="288" spans="1:5" ht="15" customHeight="1" x14ac:dyDescent="0.2"/>
    <row r="289" spans="1:5" ht="15" customHeight="1" x14ac:dyDescent="0.25">
      <c r="A289" s="28" t="s">
        <v>95</v>
      </c>
    </row>
    <row r="290" spans="1:5" ht="15" customHeight="1" x14ac:dyDescent="0.2">
      <c r="A290" s="187" t="s">
        <v>96</v>
      </c>
      <c r="B290" s="187"/>
      <c r="C290" s="187"/>
      <c r="D290" s="187"/>
      <c r="E290" s="187"/>
    </row>
    <row r="291" spans="1:5" ht="15" customHeight="1" x14ac:dyDescent="0.2">
      <c r="A291" s="187"/>
      <c r="B291" s="187"/>
      <c r="C291" s="187"/>
      <c r="D291" s="187"/>
      <c r="E291" s="187"/>
    </row>
    <row r="292" spans="1:5" ht="15" customHeight="1" x14ac:dyDescent="0.2">
      <c r="A292" s="185" t="s">
        <v>97</v>
      </c>
      <c r="B292" s="185"/>
      <c r="C292" s="185"/>
      <c r="D292" s="185"/>
      <c r="E292" s="185"/>
    </row>
    <row r="293" spans="1:5" ht="15" customHeight="1" x14ac:dyDescent="0.2">
      <c r="A293" s="185"/>
      <c r="B293" s="185"/>
      <c r="C293" s="185"/>
      <c r="D293" s="185"/>
      <c r="E293" s="185"/>
    </row>
    <row r="294" spans="1:5" ht="15" customHeight="1" x14ac:dyDescent="0.2">
      <c r="A294" s="185"/>
      <c r="B294" s="185"/>
      <c r="C294" s="185"/>
      <c r="D294" s="185"/>
      <c r="E294" s="185"/>
    </row>
    <row r="295" spans="1:5" ht="15" customHeight="1" x14ac:dyDescent="0.2">
      <c r="A295" s="185"/>
      <c r="B295" s="185"/>
      <c r="C295" s="185"/>
      <c r="D295" s="185"/>
      <c r="E295" s="185"/>
    </row>
    <row r="296" spans="1:5" ht="15" customHeight="1" x14ac:dyDescent="0.2">
      <c r="A296" s="185"/>
      <c r="B296" s="185"/>
      <c r="C296" s="185"/>
      <c r="D296" s="185"/>
      <c r="E296" s="185"/>
    </row>
    <row r="297" spans="1:5" ht="15" customHeight="1" x14ac:dyDescent="0.2">
      <c r="A297" s="53"/>
      <c r="B297" s="129"/>
      <c r="C297" s="120"/>
      <c r="D297" s="53"/>
      <c r="E297" s="130"/>
    </row>
    <row r="298" spans="1:5" ht="15" customHeight="1" x14ac:dyDescent="0.25">
      <c r="A298" s="52" t="s">
        <v>17</v>
      </c>
      <c r="B298" s="62"/>
      <c r="C298" s="53"/>
      <c r="D298" s="53"/>
      <c r="E298" s="54"/>
    </row>
    <row r="299" spans="1:5" ht="15" customHeight="1" x14ac:dyDescent="0.2">
      <c r="A299" s="55" t="s">
        <v>98</v>
      </c>
      <c r="B299" s="62"/>
      <c r="C299" s="53"/>
      <c r="D299" s="53"/>
      <c r="E299" s="56" t="s">
        <v>99</v>
      </c>
    </row>
    <row r="300" spans="1:5" ht="15" customHeight="1" x14ac:dyDescent="0.2">
      <c r="A300" s="55"/>
      <c r="B300" s="131"/>
      <c r="C300" s="53"/>
      <c r="D300" s="53"/>
      <c r="E300" s="64"/>
    </row>
    <row r="301" spans="1:5" ht="15" customHeight="1" x14ac:dyDescent="0.2">
      <c r="A301" s="79"/>
      <c r="B301" s="79"/>
      <c r="C301" s="37" t="s">
        <v>38</v>
      </c>
      <c r="D301" s="65" t="s">
        <v>52</v>
      </c>
      <c r="E301" s="36" t="s">
        <v>40</v>
      </c>
    </row>
    <row r="302" spans="1:5" ht="15" customHeight="1" x14ac:dyDescent="0.2">
      <c r="A302" s="132"/>
      <c r="B302" s="132"/>
      <c r="C302" s="117">
        <v>6118</v>
      </c>
      <c r="D302" s="83" t="s">
        <v>53</v>
      </c>
      <c r="E302" s="133">
        <v>-30407.68</v>
      </c>
    </row>
    <row r="303" spans="1:5" ht="15" customHeight="1" x14ac:dyDescent="0.2">
      <c r="A303" s="132"/>
      <c r="B303" s="132"/>
      <c r="C303" s="117">
        <v>6118</v>
      </c>
      <c r="D303" s="83" t="s">
        <v>100</v>
      </c>
      <c r="E303" s="133">
        <f>13276+3319+1195</f>
        <v>17790</v>
      </c>
    </row>
    <row r="304" spans="1:5" ht="15" customHeight="1" x14ac:dyDescent="0.2">
      <c r="A304" s="132"/>
      <c r="B304" s="132"/>
      <c r="C304" s="117">
        <v>6118</v>
      </c>
      <c r="D304" s="83" t="s">
        <v>53</v>
      </c>
      <c r="E304" s="133">
        <f>2666.19+8476.49+1475</f>
        <v>12617.68</v>
      </c>
    </row>
    <row r="305" spans="1:5" ht="15" customHeight="1" x14ac:dyDescent="0.2">
      <c r="A305" s="101"/>
      <c r="B305" s="101"/>
      <c r="C305" s="71" t="s">
        <v>42</v>
      </c>
      <c r="D305" s="72"/>
      <c r="E305" s="73">
        <f>SUM(E302:E304)</f>
        <v>0</v>
      </c>
    </row>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5">
      <c r="A313" s="28" t="s">
        <v>101</v>
      </c>
    </row>
    <row r="314" spans="1:5" ht="15" customHeight="1" x14ac:dyDescent="0.2">
      <c r="A314" s="187" t="s">
        <v>102</v>
      </c>
      <c r="B314" s="187"/>
      <c r="C314" s="187"/>
      <c r="D314" s="187"/>
      <c r="E314" s="187"/>
    </row>
    <row r="315" spans="1:5" ht="15" customHeight="1" x14ac:dyDescent="0.2">
      <c r="A315" s="187"/>
      <c r="B315" s="187"/>
      <c r="C315" s="187"/>
      <c r="D315" s="187"/>
      <c r="E315" s="187"/>
    </row>
    <row r="316" spans="1:5" ht="15" customHeight="1" x14ac:dyDescent="0.2">
      <c r="A316" s="186" t="s">
        <v>103</v>
      </c>
      <c r="B316" s="186"/>
      <c r="C316" s="186"/>
      <c r="D316" s="186"/>
      <c r="E316" s="186"/>
    </row>
    <row r="317" spans="1:5" ht="15" customHeight="1" x14ac:dyDescent="0.2">
      <c r="A317" s="186"/>
      <c r="B317" s="186"/>
      <c r="C317" s="186"/>
      <c r="D317" s="186"/>
      <c r="E317" s="186"/>
    </row>
    <row r="318" spans="1:5" ht="15" customHeight="1" x14ac:dyDescent="0.2">
      <c r="A318" s="186"/>
      <c r="B318" s="186"/>
      <c r="C318" s="186"/>
      <c r="D318" s="186"/>
      <c r="E318" s="186"/>
    </row>
    <row r="319" spans="1:5" ht="15" customHeight="1" x14ac:dyDescent="0.2">
      <c r="A319" s="186"/>
      <c r="B319" s="186"/>
      <c r="C319" s="186"/>
      <c r="D319" s="186"/>
      <c r="E319" s="186"/>
    </row>
    <row r="320" spans="1:5" ht="15" customHeight="1" x14ac:dyDescent="0.2">
      <c r="A320" s="186"/>
      <c r="B320" s="186"/>
      <c r="C320" s="186"/>
      <c r="D320" s="186"/>
      <c r="E320" s="186"/>
    </row>
    <row r="321" spans="1:5" ht="12" customHeight="1" x14ac:dyDescent="0.2">
      <c r="A321" s="134"/>
      <c r="B321" s="134"/>
      <c r="C321" s="134"/>
      <c r="D321" s="134"/>
      <c r="E321" s="134"/>
    </row>
    <row r="322" spans="1:5" ht="15" customHeight="1" x14ac:dyDescent="0.25">
      <c r="A322" s="52" t="s">
        <v>17</v>
      </c>
      <c r="B322" s="53"/>
      <c r="C322" s="53"/>
      <c r="D322" s="53"/>
      <c r="E322" s="53"/>
    </row>
    <row r="323" spans="1:5" ht="15" customHeight="1" x14ac:dyDescent="0.2">
      <c r="A323" s="55" t="s">
        <v>34</v>
      </c>
      <c r="B323" s="53"/>
      <c r="C323" s="53"/>
      <c r="D323" s="53"/>
      <c r="E323" s="56" t="s">
        <v>35</v>
      </c>
    </row>
    <row r="324" spans="1:5" ht="15" customHeight="1" x14ac:dyDescent="0.2">
      <c r="A324" s="135"/>
      <c r="B324" s="136"/>
      <c r="C324" s="53"/>
      <c r="D324" s="53"/>
      <c r="E324" s="64"/>
    </row>
    <row r="325" spans="1:5" ht="15" customHeight="1" x14ac:dyDescent="0.2">
      <c r="B325" s="37" t="s">
        <v>36</v>
      </c>
      <c r="C325" s="37" t="s">
        <v>38</v>
      </c>
      <c r="D325" s="65" t="s">
        <v>39</v>
      </c>
      <c r="E325" s="36" t="s">
        <v>40</v>
      </c>
    </row>
    <row r="326" spans="1:5" ht="15" customHeight="1" x14ac:dyDescent="0.2">
      <c r="B326" s="40">
        <v>115</v>
      </c>
      <c r="C326" s="117"/>
      <c r="D326" s="96" t="s">
        <v>61</v>
      </c>
      <c r="E326" s="44">
        <v>-2500</v>
      </c>
    </row>
    <row r="327" spans="1:5" ht="15" customHeight="1" x14ac:dyDescent="0.2">
      <c r="B327" s="40"/>
      <c r="C327" s="47" t="s">
        <v>42</v>
      </c>
      <c r="D327" s="98"/>
      <c r="E327" s="99">
        <f>SUM(E326:E326)</f>
        <v>-2500</v>
      </c>
    </row>
    <row r="328" spans="1:5" ht="15" customHeight="1" x14ac:dyDescent="0.2">
      <c r="A328" s="101"/>
      <c r="B328" s="124"/>
      <c r="C328" s="116"/>
      <c r="D328" s="137"/>
      <c r="E328" s="138"/>
    </row>
    <row r="329" spans="1:5" ht="15" customHeight="1" x14ac:dyDescent="0.25">
      <c r="A329" s="52" t="s">
        <v>17</v>
      </c>
      <c r="B329" s="53"/>
      <c r="C329" s="53"/>
      <c r="D329" s="53"/>
      <c r="E329" s="53"/>
    </row>
    <row r="330" spans="1:5" ht="15" customHeight="1" x14ac:dyDescent="0.2">
      <c r="A330" s="55" t="s">
        <v>34</v>
      </c>
      <c r="B330" s="53"/>
      <c r="C330" s="53"/>
      <c r="D330" s="53"/>
      <c r="E330" s="56" t="s">
        <v>35</v>
      </c>
    </row>
    <row r="331" spans="1:5" ht="15" customHeight="1" x14ac:dyDescent="0.2">
      <c r="A331" s="135"/>
      <c r="B331" s="136"/>
      <c r="C331" s="53"/>
      <c r="D331" s="53"/>
      <c r="E331" s="64"/>
    </row>
    <row r="332" spans="1:5" ht="15" customHeight="1" x14ac:dyDescent="0.2">
      <c r="A332" s="79"/>
      <c r="B332" s="79"/>
      <c r="C332" s="37" t="s">
        <v>38</v>
      </c>
      <c r="D332" s="65" t="s">
        <v>52</v>
      </c>
      <c r="E332" s="36" t="s">
        <v>40</v>
      </c>
    </row>
    <row r="333" spans="1:5" ht="15" customHeight="1" x14ac:dyDescent="0.2">
      <c r="A333" s="101"/>
      <c r="B333" s="124"/>
      <c r="C333" s="117">
        <v>3123</v>
      </c>
      <c r="D333" s="110" t="s">
        <v>75</v>
      </c>
      <c r="E333" s="44">
        <v>2500</v>
      </c>
    </row>
    <row r="334" spans="1:5" ht="15" customHeight="1" x14ac:dyDescent="0.2">
      <c r="A334" s="101"/>
      <c r="B334" s="124"/>
      <c r="C334" s="47" t="s">
        <v>42</v>
      </c>
      <c r="D334" s="98"/>
      <c r="E334" s="99">
        <f>SUM(E333:E333)</f>
        <v>2500</v>
      </c>
    </row>
    <row r="335" spans="1:5" ht="15" customHeight="1" x14ac:dyDescent="0.2"/>
    <row r="336" spans="1:5" ht="12" customHeight="1" x14ac:dyDescent="0.2"/>
    <row r="337" spans="1:5" ht="15" customHeight="1" x14ac:dyDescent="0.25">
      <c r="A337" s="28" t="s">
        <v>104</v>
      </c>
    </row>
    <row r="338" spans="1:5" ht="15" customHeight="1" x14ac:dyDescent="0.2">
      <c r="A338" s="187" t="s">
        <v>105</v>
      </c>
      <c r="B338" s="187"/>
      <c r="C338" s="187"/>
      <c r="D338" s="187"/>
      <c r="E338" s="187"/>
    </row>
    <row r="339" spans="1:5" ht="15" customHeight="1" x14ac:dyDescent="0.2">
      <c r="A339" s="187"/>
      <c r="B339" s="187"/>
      <c r="C339" s="187"/>
      <c r="D339" s="187"/>
      <c r="E339" s="187"/>
    </row>
    <row r="340" spans="1:5" ht="15" customHeight="1" x14ac:dyDescent="0.2">
      <c r="A340" s="186" t="s">
        <v>106</v>
      </c>
      <c r="B340" s="186"/>
      <c r="C340" s="186"/>
      <c r="D340" s="186"/>
      <c r="E340" s="186"/>
    </row>
    <row r="341" spans="1:5" ht="15" customHeight="1" x14ac:dyDescent="0.2">
      <c r="A341" s="186"/>
      <c r="B341" s="186"/>
      <c r="C341" s="186"/>
      <c r="D341" s="186"/>
      <c r="E341" s="186"/>
    </row>
    <row r="342" spans="1:5" ht="15" customHeight="1" x14ac:dyDescent="0.2">
      <c r="A342" s="186"/>
      <c r="B342" s="186"/>
      <c r="C342" s="186"/>
      <c r="D342" s="186"/>
      <c r="E342" s="186"/>
    </row>
    <row r="343" spans="1:5" ht="15" customHeight="1" x14ac:dyDescent="0.2">
      <c r="A343" s="186"/>
      <c r="B343" s="186"/>
      <c r="C343" s="186"/>
      <c r="D343" s="186"/>
      <c r="E343" s="186"/>
    </row>
    <row r="344" spans="1:5" ht="15" customHeight="1" x14ac:dyDescent="0.2">
      <c r="A344" s="186"/>
      <c r="B344" s="186"/>
      <c r="C344" s="186"/>
      <c r="D344" s="186"/>
      <c r="E344" s="186"/>
    </row>
    <row r="345" spans="1:5" ht="15" customHeight="1" x14ac:dyDescent="0.2">
      <c r="A345" s="186"/>
      <c r="B345" s="186"/>
      <c r="C345" s="186"/>
      <c r="D345" s="186"/>
      <c r="E345" s="186"/>
    </row>
    <row r="346" spans="1:5" ht="15" customHeight="1" x14ac:dyDescent="0.2">
      <c r="A346" s="186"/>
      <c r="B346" s="186"/>
      <c r="C346" s="186"/>
      <c r="D346" s="186"/>
      <c r="E346" s="186"/>
    </row>
    <row r="347" spans="1:5" ht="12.75" customHeight="1" x14ac:dyDescent="0.2">
      <c r="A347" s="60"/>
      <c r="B347" s="60"/>
      <c r="C347" s="60"/>
      <c r="D347" s="60"/>
      <c r="E347" s="60"/>
    </row>
    <row r="348" spans="1:5" ht="15" customHeight="1" x14ac:dyDescent="0.25">
      <c r="A348" s="52" t="s">
        <v>17</v>
      </c>
      <c r="B348" s="53"/>
      <c r="C348" s="53"/>
      <c r="D348" s="53"/>
      <c r="E348" s="53"/>
    </row>
    <row r="349" spans="1:5" ht="15" customHeight="1" x14ac:dyDescent="0.2">
      <c r="A349" s="55" t="s">
        <v>107</v>
      </c>
      <c r="B349" s="53"/>
      <c r="C349" s="53"/>
      <c r="D349" s="53"/>
      <c r="E349" s="56" t="s">
        <v>108</v>
      </c>
    </row>
    <row r="350" spans="1:5" ht="15" customHeight="1" x14ac:dyDescent="0.2">
      <c r="A350" s="135"/>
      <c r="B350" s="136"/>
      <c r="C350" s="53"/>
      <c r="D350" s="53"/>
      <c r="E350" s="64"/>
    </row>
    <row r="351" spans="1:5" ht="15" customHeight="1" x14ac:dyDescent="0.2">
      <c r="A351" s="108"/>
      <c r="B351" s="79"/>
      <c r="C351" s="37" t="s">
        <v>38</v>
      </c>
      <c r="D351" s="65" t="s">
        <v>52</v>
      </c>
      <c r="E351" s="39" t="s">
        <v>40</v>
      </c>
    </row>
    <row r="352" spans="1:5" ht="15" customHeight="1" x14ac:dyDescent="0.2">
      <c r="A352" s="101"/>
      <c r="B352" s="124"/>
      <c r="C352" s="117">
        <v>2399</v>
      </c>
      <c r="D352" s="83" t="s">
        <v>109</v>
      </c>
      <c r="E352" s="69">
        <v>-9000000</v>
      </c>
    </row>
    <row r="353" spans="1:5" ht="15" customHeight="1" x14ac:dyDescent="0.2">
      <c r="A353" s="101"/>
      <c r="B353" s="124"/>
      <c r="C353" s="117">
        <v>2321</v>
      </c>
      <c r="D353" s="83" t="s">
        <v>109</v>
      </c>
      <c r="E353" s="69">
        <v>9000000</v>
      </c>
    </row>
    <row r="354" spans="1:5" ht="15" customHeight="1" x14ac:dyDescent="0.2">
      <c r="A354" s="101"/>
      <c r="B354" s="139"/>
      <c r="C354" s="71" t="s">
        <v>42</v>
      </c>
      <c r="D354" s="72"/>
      <c r="E354" s="73">
        <f>SUM(E352:E353)</f>
        <v>0</v>
      </c>
    </row>
    <row r="355" spans="1:5" ht="15" customHeight="1" x14ac:dyDescent="0.2"/>
    <row r="356" spans="1:5" ht="12" customHeight="1" x14ac:dyDescent="0.2"/>
    <row r="357" spans="1:5" ht="15" customHeight="1" x14ac:dyDescent="0.25">
      <c r="A357" s="28" t="s">
        <v>110</v>
      </c>
    </row>
    <row r="358" spans="1:5" ht="15" customHeight="1" x14ac:dyDescent="0.2">
      <c r="A358" s="187" t="s">
        <v>111</v>
      </c>
      <c r="B358" s="187"/>
      <c r="C358" s="187"/>
      <c r="D358" s="187"/>
      <c r="E358" s="187"/>
    </row>
    <row r="359" spans="1:5" ht="15" customHeight="1" x14ac:dyDescent="0.2">
      <c r="A359" s="187"/>
      <c r="B359" s="187"/>
      <c r="C359" s="187"/>
      <c r="D359" s="187"/>
      <c r="E359" s="187"/>
    </row>
    <row r="360" spans="1:5" ht="15" customHeight="1" x14ac:dyDescent="0.2">
      <c r="A360" s="185" t="s">
        <v>112</v>
      </c>
      <c r="B360" s="185"/>
      <c r="C360" s="185"/>
      <c r="D360" s="185"/>
      <c r="E360" s="185"/>
    </row>
    <row r="361" spans="1:5" ht="15" customHeight="1" x14ac:dyDescent="0.2">
      <c r="A361" s="185"/>
      <c r="B361" s="185"/>
      <c r="C361" s="185"/>
      <c r="D361" s="185"/>
      <c r="E361" s="185"/>
    </row>
    <row r="362" spans="1:5" ht="15" customHeight="1" x14ac:dyDescent="0.2">
      <c r="A362" s="185"/>
      <c r="B362" s="185"/>
      <c r="C362" s="185"/>
      <c r="D362" s="185"/>
      <c r="E362" s="185"/>
    </row>
    <row r="363" spans="1:5" ht="15" customHeight="1" x14ac:dyDescent="0.2">
      <c r="A363" s="185"/>
      <c r="B363" s="185"/>
      <c r="C363" s="185"/>
      <c r="D363" s="185"/>
      <c r="E363" s="185"/>
    </row>
    <row r="364" spans="1:5" ht="15" customHeight="1" x14ac:dyDescent="0.2">
      <c r="A364" s="185"/>
      <c r="B364" s="185"/>
      <c r="C364" s="185"/>
      <c r="D364" s="185"/>
      <c r="E364" s="185"/>
    </row>
    <row r="365" spans="1:5" ht="15" customHeight="1" x14ac:dyDescent="0.2">
      <c r="A365" s="185"/>
      <c r="B365" s="185"/>
      <c r="C365" s="185"/>
      <c r="D365" s="185"/>
      <c r="E365" s="185"/>
    </row>
    <row r="366" spans="1:5" ht="15" customHeight="1" x14ac:dyDescent="0.2"/>
    <row r="367" spans="1:5" ht="15" customHeight="1" x14ac:dyDescent="0.25">
      <c r="A367" s="52" t="s">
        <v>17</v>
      </c>
      <c r="B367" s="53"/>
      <c r="C367" s="53"/>
      <c r="D367" s="53"/>
      <c r="E367" s="53"/>
    </row>
    <row r="368" spans="1:5" ht="15" customHeight="1" x14ac:dyDescent="0.2">
      <c r="A368" s="55" t="s">
        <v>113</v>
      </c>
      <c r="B368" s="53"/>
      <c r="C368" s="53"/>
      <c r="D368" s="53"/>
      <c r="E368" s="56" t="s">
        <v>114</v>
      </c>
    </row>
    <row r="369" spans="1:5" ht="15" customHeight="1" x14ac:dyDescent="0.2">
      <c r="A369" s="135"/>
      <c r="B369" s="136"/>
      <c r="C369" s="53"/>
      <c r="D369" s="53"/>
      <c r="E369" s="64"/>
    </row>
    <row r="370" spans="1:5" ht="15" customHeight="1" x14ac:dyDescent="0.2">
      <c r="A370" s="79"/>
      <c r="B370" s="79"/>
      <c r="C370" s="37" t="s">
        <v>38</v>
      </c>
      <c r="D370" s="65" t="s">
        <v>52</v>
      </c>
      <c r="E370" s="36" t="s">
        <v>40</v>
      </c>
    </row>
    <row r="371" spans="1:5" ht="15" customHeight="1" x14ac:dyDescent="0.2">
      <c r="A371" s="127"/>
      <c r="B371" s="124"/>
      <c r="C371" s="102">
        <v>3121</v>
      </c>
      <c r="D371" s="140" t="s">
        <v>94</v>
      </c>
      <c r="E371" s="69">
        <v>-120000</v>
      </c>
    </row>
    <row r="372" spans="1:5" ht="15" customHeight="1" x14ac:dyDescent="0.2">
      <c r="A372" s="127"/>
      <c r="B372" s="124"/>
      <c r="C372" s="102">
        <v>3122</v>
      </c>
      <c r="D372" s="140" t="s">
        <v>94</v>
      </c>
      <c r="E372" s="69">
        <v>-100000</v>
      </c>
    </row>
    <row r="373" spans="1:5" ht="15" customHeight="1" x14ac:dyDescent="0.2">
      <c r="A373" s="127"/>
      <c r="B373" s="124"/>
      <c r="C373" s="102">
        <v>3121</v>
      </c>
      <c r="D373" s="140" t="s">
        <v>94</v>
      </c>
      <c r="E373" s="69">
        <v>-150000</v>
      </c>
    </row>
    <row r="374" spans="1:5" ht="15" customHeight="1" x14ac:dyDescent="0.2">
      <c r="A374" s="127"/>
      <c r="B374" s="124"/>
      <c r="C374" s="102">
        <v>3522</v>
      </c>
      <c r="D374" s="140" t="s">
        <v>94</v>
      </c>
      <c r="E374" s="69">
        <v>-112000</v>
      </c>
    </row>
    <row r="375" spans="1:5" ht="15" customHeight="1" x14ac:dyDescent="0.2">
      <c r="A375" s="127"/>
      <c r="B375" s="124"/>
      <c r="C375" s="102">
        <v>3121</v>
      </c>
      <c r="D375" s="140" t="s">
        <v>94</v>
      </c>
      <c r="E375" s="69">
        <v>193600</v>
      </c>
    </row>
    <row r="376" spans="1:5" ht="15" customHeight="1" x14ac:dyDescent="0.2">
      <c r="A376" s="127"/>
      <c r="B376" s="124"/>
      <c r="C376" s="102">
        <v>3113</v>
      </c>
      <c r="D376" s="140" t="s">
        <v>94</v>
      </c>
      <c r="E376" s="69">
        <v>168400</v>
      </c>
    </row>
    <row r="377" spans="1:5" ht="15" customHeight="1" x14ac:dyDescent="0.2">
      <c r="A377" s="127"/>
      <c r="B377" s="124"/>
      <c r="C377" s="102">
        <v>3122</v>
      </c>
      <c r="D377" s="96" t="s">
        <v>53</v>
      </c>
      <c r="E377" s="69">
        <v>120000</v>
      </c>
    </row>
    <row r="378" spans="1:5" ht="15" customHeight="1" x14ac:dyDescent="0.2">
      <c r="A378" s="141"/>
      <c r="B378" s="124"/>
      <c r="C378" s="71" t="s">
        <v>42</v>
      </c>
      <c r="D378" s="72"/>
      <c r="E378" s="73">
        <f>SUM(E371:E377)</f>
        <v>0</v>
      </c>
    </row>
    <row r="379" spans="1:5" ht="15" customHeight="1" x14ac:dyDescent="0.2"/>
    <row r="380" spans="1:5" ht="15" customHeight="1" x14ac:dyDescent="0.2"/>
    <row r="381" spans="1:5" ht="15" customHeight="1" x14ac:dyDescent="0.25">
      <c r="A381" s="28" t="s">
        <v>115</v>
      </c>
    </row>
    <row r="382" spans="1:5" ht="15" customHeight="1" x14ac:dyDescent="0.2">
      <c r="A382" s="187" t="s">
        <v>111</v>
      </c>
      <c r="B382" s="187"/>
      <c r="C382" s="187"/>
      <c r="D382" s="187"/>
      <c r="E382" s="187"/>
    </row>
    <row r="383" spans="1:5" ht="15" customHeight="1" x14ac:dyDescent="0.2">
      <c r="A383" s="187"/>
      <c r="B383" s="187"/>
      <c r="C383" s="187"/>
      <c r="D383" s="187"/>
      <c r="E383" s="187"/>
    </row>
    <row r="384" spans="1:5" ht="15" customHeight="1" x14ac:dyDescent="0.2">
      <c r="A384" s="185" t="s">
        <v>116</v>
      </c>
      <c r="B384" s="185"/>
      <c r="C384" s="185"/>
      <c r="D384" s="185"/>
      <c r="E384" s="185"/>
    </row>
    <row r="385" spans="1:5" ht="15" customHeight="1" x14ac:dyDescent="0.2">
      <c r="A385" s="185"/>
      <c r="B385" s="185"/>
      <c r="C385" s="185"/>
      <c r="D385" s="185"/>
      <c r="E385" s="185"/>
    </row>
    <row r="386" spans="1:5" ht="15" customHeight="1" x14ac:dyDescent="0.2">
      <c r="A386" s="185"/>
      <c r="B386" s="185"/>
      <c r="C386" s="185"/>
      <c r="D386" s="185"/>
      <c r="E386" s="185"/>
    </row>
    <row r="387" spans="1:5" ht="15" customHeight="1" x14ac:dyDescent="0.2">
      <c r="A387" s="185"/>
      <c r="B387" s="185"/>
      <c r="C387" s="185"/>
      <c r="D387" s="185"/>
      <c r="E387" s="185"/>
    </row>
    <row r="388" spans="1:5" ht="15" customHeight="1" x14ac:dyDescent="0.2">
      <c r="A388" s="185"/>
      <c r="B388" s="185"/>
      <c r="C388" s="185"/>
      <c r="D388" s="185"/>
      <c r="E388" s="185"/>
    </row>
    <row r="389" spans="1:5" ht="15" customHeight="1" x14ac:dyDescent="0.2">
      <c r="A389" s="185"/>
      <c r="B389" s="185"/>
      <c r="C389" s="185"/>
      <c r="D389" s="185"/>
      <c r="E389" s="185"/>
    </row>
    <row r="390" spans="1:5" ht="15" customHeight="1" x14ac:dyDescent="0.2"/>
    <row r="391" spans="1:5" ht="15" customHeight="1" x14ac:dyDescent="0.25">
      <c r="A391" s="52" t="s">
        <v>17</v>
      </c>
      <c r="B391" s="53"/>
      <c r="C391" s="53"/>
      <c r="D391" s="53"/>
      <c r="E391" s="53"/>
    </row>
    <row r="392" spans="1:5" ht="15" customHeight="1" x14ac:dyDescent="0.2">
      <c r="A392" s="55" t="s">
        <v>113</v>
      </c>
      <c r="B392" s="53"/>
      <c r="C392" s="53"/>
      <c r="D392" s="53"/>
      <c r="E392" s="56" t="s">
        <v>114</v>
      </c>
    </row>
    <row r="393" spans="1:5" ht="15" customHeight="1" x14ac:dyDescent="0.2">
      <c r="A393" s="135"/>
      <c r="B393" s="136"/>
      <c r="C393" s="53"/>
      <c r="D393" s="53"/>
      <c r="E393" s="64"/>
    </row>
    <row r="394" spans="1:5" ht="15" customHeight="1" x14ac:dyDescent="0.2">
      <c r="A394" s="79"/>
      <c r="B394" s="79"/>
      <c r="C394" s="37" t="s">
        <v>38</v>
      </c>
      <c r="D394" s="65" t="s">
        <v>52</v>
      </c>
      <c r="E394" s="36" t="s">
        <v>40</v>
      </c>
    </row>
    <row r="395" spans="1:5" ht="15" customHeight="1" x14ac:dyDescent="0.2">
      <c r="A395" s="127"/>
      <c r="B395" s="124"/>
      <c r="C395" s="102">
        <v>3636</v>
      </c>
      <c r="D395" s="140" t="s">
        <v>53</v>
      </c>
      <c r="E395" s="69">
        <v>-350000</v>
      </c>
    </row>
    <row r="396" spans="1:5" ht="15" customHeight="1" x14ac:dyDescent="0.2">
      <c r="A396" s="127"/>
      <c r="B396" s="124"/>
      <c r="C396" s="102">
        <v>2143</v>
      </c>
      <c r="D396" s="96" t="s">
        <v>53</v>
      </c>
      <c r="E396" s="69">
        <v>350000</v>
      </c>
    </row>
    <row r="397" spans="1:5" ht="15" customHeight="1" x14ac:dyDescent="0.2">
      <c r="A397" s="141"/>
      <c r="B397" s="124"/>
      <c r="C397" s="71" t="s">
        <v>42</v>
      </c>
      <c r="D397" s="72"/>
      <c r="E397" s="73">
        <f>SUM(E395:E396)</f>
        <v>0</v>
      </c>
    </row>
    <row r="398" spans="1:5" ht="15" customHeight="1" x14ac:dyDescent="0.2"/>
    <row r="399" spans="1:5" ht="15" customHeight="1" x14ac:dyDescent="0.2"/>
    <row r="400" spans="1:5" ht="15" customHeight="1" x14ac:dyDescent="0.25">
      <c r="A400" s="28" t="s">
        <v>117</v>
      </c>
    </row>
    <row r="401" spans="1:5" ht="15" customHeight="1" x14ac:dyDescent="0.2">
      <c r="A401" s="187" t="s">
        <v>111</v>
      </c>
      <c r="B401" s="187"/>
      <c r="C401" s="187"/>
      <c r="D401" s="187"/>
      <c r="E401" s="187"/>
    </row>
    <row r="402" spans="1:5" ht="15" customHeight="1" x14ac:dyDescent="0.2">
      <c r="A402" s="187"/>
      <c r="B402" s="187"/>
      <c r="C402" s="187"/>
      <c r="D402" s="187"/>
      <c r="E402" s="187"/>
    </row>
    <row r="403" spans="1:5" ht="15" customHeight="1" x14ac:dyDescent="0.2">
      <c r="A403" s="185" t="s">
        <v>118</v>
      </c>
      <c r="B403" s="185"/>
      <c r="C403" s="185"/>
      <c r="D403" s="185"/>
      <c r="E403" s="185"/>
    </row>
    <row r="404" spans="1:5" ht="15" customHeight="1" x14ac:dyDescent="0.2">
      <c r="A404" s="185"/>
      <c r="B404" s="185"/>
      <c r="C404" s="185"/>
      <c r="D404" s="185"/>
      <c r="E404" s="185"/>
    </row>
    <row r="405" spans="1:5" ht="15" customHeight="1" x14ac:dyDescent="0.2">
      <c r="A405" s="185"/>
      <c r="B405" s="185"/>
      <c r="C405" s="185"/>
      <c r="D405" s="185"/>
      <c r="E405" s="185"/>
    </row>
    <row r="406" spans="1:5" ht="15" customHeight="1" x14ac:dyDescent="0.2">
      <c r="A406" s="185"/>
      <c r="B406" s="185"/>
      <c r="C406" s="185"/>
      <c r="D406" s="185"/>
      <c r="E406" s="185"/>
    </row>
    <row r="407" spans="1:5" ht="15" customHeight="1" x14ac:dyDescent="0.2">
      <c r="A407" s="185"/>
      <c r="B407" s="185"/>
      <c r="C407" s="185"/>
      <c r="D407" s="185"/>
      <c r="E407" s="185"/>
    </row>
    <row r="408" spans="1:5" ht="15" customHeight="1" x14ac:dyDescent="0.2">
      <c r="A408" s="185"/>
      <c r="B408" s="185"/>
      <c r="C408" s="185"/>
      <c r="D408" s="185"/>
      <c r="E408" s="185"/>
    </row>
    <row r="409" spans="1:5" ht="15" customHeight="1" x14ac:dyDescent="0.2"/>
    <row r="410" spans="1:5" ht="15" customHeight="1" x14ac:dyDescent="0.25">
      <c r="A410" s="52" t="s">
        <v>17</v>
      </c>
      <c r="B410" s="53"/>
      <c r="C410" s="53"/>
      <c r="D410" s="53"/>
      <c r="E410" s="53"/>
    </row>
    <row r="411" spans="1:5" ht="15" customHeight="1" x14ac:dyDescent="0.2">
      <c r="A411" s="55" t="s">
        <v>113</v>
      </c>
      <c r="B411" s="53"/>
      <c r="C411" s="53"/>
      <c r="D411" s="53"/>
      <c r="E411" s="56" t="s">
        <v>114</v>
      </c>
    </row>
    <row r="412" spans="1:5" ht="15" customHeight="1" x14ac:dyDescent="0.2">
      <c r="A412" s="135"/>
      <c r="B412" s="136"/>
      <c r="C412" s="53"/>
      <c r="D412" s="53"/>
      <c r="E412" s="64"/>
    </row>
    <row r="413" spans="1:5" ht="15" customHeight="1" x14ac:dyDescent="0.2">
      <c r="A413" s="79"/>
      <c r="B413" s="79"/>
      <c r="C413" s="37" t="s">
        <v>38</v>
      </c>
      <c r="D413" s="65" t="s">
        <v>52</v>
      </c>
      <c r="E413" s="36" t="s">
        <v>40</v>
      </c>
    </row>
    <row r="414" spans="1:5" ht="15" customHeight="1" x14ac:dyDescent="0.2">
      <c r="A414" s="127"/>
      <c r="B414" s="124"/>
      <c r="C414" s="102">
        <v>3636</v>
      </c>
      <c r="D414" s="140" t="s">
        <v>53</v>
      </c>
      <c r="E414" s="69">
        <v>-14975.52</v>
      </c>
    </row>
    <row r="415" spans="1:5" ht="15" customHeight="1" x14ac:dyDescent="0.2">
      <c r="A415" s="141"/>
      <c r="B415" s="124"/>
      <c r="C415" s="71" t="s">
        <v>42</v>
      </c>
      <c r="D415" s="72"/>
      <c r="E415" s="73">
        <f>SUM(E414:E414)</f>
        <v>-14975.52</v>
      </c>
    </row>
    <row r="416" spans="1:5" ht="15" customHeight="1" x14ac:dyDescent="0.2"/>
    <row r="417" spans="1:5" ht="15" customHeight="1" x14ac:dyDescent="0.2"/>
    <row r="418" spans="1:5" ht="15" customHeight="1" x14ac:dyDescent="0.2"/>
    <row r="419" spans="1:5" ht="15" customHeight="1" x14ac:dyDescent="0.25">
      <c r="A419" s="52" t="s">
        <v>17</v>
      </c>
    </row>
    <row r="420" spans="1:5" ht="15" customHeight="1" x14ac:dyDescent="0.2">
      <c r="A420" s="142" t="s">
        <v>119</v>
      </c>
      <c r="B420" s="53"/>
      <c r="C420" s="53"/>
      <c r="D420" s="53"/>
      <c r="E420" s="56" t="s">
        <v>120</v>
      </c>
    </row>
    <row r="421" spans="1:5" ht="15" customHeight="1" x14ac:dyDescent="0.25">
      <c r="A421" s="52"/>
      <c r="B421" s="54"/>
      <c r="C421" s="53"/>
      <c r="D421" s="53"/>
      <c r="E421" s="64"/>
    </row>
    <row r="422" spans="1:5" ht="15" customHeight="1" x14ac:dyDescent="0.2">
      <c r="A422" s="129"/>
      <c r="B422" s="79"/>
      <c r="C422" s="37" t="s">
        <v>38</v>
      </c>
      <c r="D422" s="65" t="s">
        <v>52</v>
      </c>
      <c r="E422" s="39" t="s">
        <v>40</v>
      </c>
    </row>
    <row r="423" spans="1:5" ht="15" customHeight="1" x14ac:dyDescent="0.2">
      <c r="A423" s="127"/>
      <c r="B423" s="123"/>
      <c r="C423" s="102">
        <v>4399</v>
      </c>
      <c r="D423" s="83" t="s">
        <v>53</v>
      </c>
      <c r="E423" s="133">
        <v>14975.52</v>
      </c>
    </row>
    <row r="424" spans="1:5" ht="15" customHeight="1" x14ac:dyDescent="0.2">
      <c r="A424" s="143"/>
      <c r="B424" s="143"/>
      <c r="C424" s="71" t="s">
        <v>42</v>
      </c>
      <c r="D424" s="72"/>
      <c r="E424" s="73">
        <f>SUM(E423:E423)</f>
        <v>14975.52</v>
      </c>
    </row>
    <row r="425" spans="1:5" ht="15" customHeight="1" x14ac:dyDescent="0.2"/>
    <row r="426" spans="1:5" ht="15" customHeight="1" x14ac:dyDescent="0.2"/>
    <row r="427" spans="1:5" ht="15" customHeight="1" x14ac:dyDescent="0.25">
      <c r="A427" s="28" t="s">
        <v>121</v>
      </c>
    </row>
    <row r="428" spans="1:5" ht="15" customHeight="1" x14ac:dyDescent="0.2">
      <c r="A428" s="187" t="s">
        <v>111</v>
      </c>
      <c r="B428" s="187"/>
      <c r="C428" s="187"/>
      <c r="D428" s="187"/>
      <c r="E428" s="187"/>
    </row>
    <row r="429" spans="1:5" ht="15" customHeight="1" x14ac:dyDescent="0.2">
      <c r="A429" s="187"/>
      <c r="B429" s="187"/>
      <c r="C429" s="187"/>
      <c r="D429" s="187"/>
      <c r="E429" s="187"/>
    </row>
    <row r="430" spans="1:5" ht="15" customHeight="1" x14ac:dyDescent="0.2">
      <c r="A430" s="185" t="s">
        <v>122</v>
      </c>
      <c r="B430" s="185"/>
      <c r="C430" s="185"/>
      <c r="D430" s="185"/>
      <c r="E430" s="185"/>
    </row>
    <row r="431" spans="1:5" ht="15" customHeight="1" x14ac:dyDescent="0.2">
      <c r="A431" s="185"/>
      <c r="B431" s="185"/>
      <c r="C431" s="185"/>
      <c r="D431" s="185"/>
      <c r="E431" s="185"/>
    </row>
    <row r="432" spans="1:5" ht="15" customHeight="1" x14ac:dyDescent="0.2">
      <c r="A432" s="185"/>
      <c r="B432" s="185"/>
      <c r="C432" s="185"/>
      <c r="D432" s="185"/>
      <c r="E432" s="185"/>
    </row>
    <row r="433" spans="1:5" ht="15" customHeight="1" x14ac:dyDescent="0.2">
      <c r="A433" s="185"/>
      <c r="B433" s="185"/>
      <c r="C433" s="185"/>
      <c r="D433" s="185"/>
      <c r="E433" s="185"/>
    </row>
    <row r="434" spans="1:5" ht="15" customHeight="1" x14ac:dyDescent="0.2">
      <c r="A434" s="185"/>
      <c r="B434" s="185"/>
      <c r="C434" s="185"/>
      <c r="D434" s="185"/>
      <c r="E434" s="185"/>
    </row>
    <row r="435" spans="1:5" ht="15" customHeight="1" x14ac:dyDescent="0.2">
      <c r="A435" s="185"/>
      <c r="B435" s="185"/>
      <c r="C435" s="185"/>
      <c r="D435" s="185"/>
      <c r="E435" s="185"/>
    </row>
    <row r="436" spans="1:5" ht="15" customHeight="1" x14ac:dyDescent="0.2"/>
    <row r="437" spans="1:5" ht="15" customHeight="1" x14ac:dyDescent="0.25">
      <c r="A437" s="52" t="s">
        <v>17</v>
      </c>
    </row>
    <row r="438" spans="1:5" ht="15" customHeight="1" x14ac:dyDescent="0.2">
      <c r="A438" s="142" t="s">
        <v>119</v>
      </c>
      <c r="B438" s="53"/>
      <c r="C438" s="53"/>
      <c r="D438" s="53"/>
      <c r="E438" s="56" t="s">
        <v>120</v>
      </c>
    </row>
    <row r="439" spans="1:5" ht="15" customHeight="1" x14ac:dyDescent="0.25">
      <c r="A439" s="52"/>
      <c r="B439" s="54"/>
      <c r="C439" s="53"/>
      <c r="D439" s="53"/>
      <c r="E439" s="64"/>
    </row>
    <row r="440" spans="1:5" ht="15" customHeight="1" x14ac:dyDescent="0.2">
      <c r="A440" s="129"/>
      <c r="B440" s="79"/>
      <c r="C440" s="37" t="s">
        <v>38</v>
      </c>
      <c r="D440" s="65" t="s">
        <v>52</v>
      </c>
      <c r="E440" s="39" t="s">
        <v>40</v>
      </c>
    </row>
    <row r="441" spans="1:5" ht="15" customHeight="1" x14ac:dyDescent="0.2">
      <c r="A441" s="127"/>
      <c r="B441" s="123"/>
      <c r="C441" s="102">
        <v>4378</v>
      </c>
      <c r="D441" s="83" t="s">
        <v>53</v>
      </c>
      <c r="E441" s="133">
        <v>-24000</v>
      </c>
    </row>
    <row r="442" spans="1:5" ht="15" customHeight="1" x14ac:dyDescent="0.2">
      <c r="A442" s="127"/>
      <c r="B442" s="123"/>
      <c r="C442" s="102">
        <v>4378</v>
      </c>
      <c r="D442" s="83" t="s">
        <v>100</v>
      </c>
      <c r="E442" s="133">
        <v>20000</v>
      </c>
    </row>
    <row r="443" spans="1:5" ht="15" customHeight="1" x14ac:dyDescent="0.2">
      <c r="A443" s="127"/>
      <c r="B443" s="123"/>
      <c r="C443" s="102">
        <v>4378</v>
      </c>
      <c r="D443" s="83" t="s">
        <v>53</v>
      </c>
      <c r="E443" s="133">
        <v>4000</v>
      </c>
    </row>
    <row r="444" spans="1:5" ht="15" customHeight="1" x14ac:dyDescent="0.2">
      <c r="A444" s="143"/>
      <c r="B444" s="143"/>
      <c r="C444" s="71" t="s">
        <v>42</v>
      </c>
      <c r="D444" s="72"/>
      <c r="E444" s="73">
        <f>SUM(E441:E443)</f>
        <v>0</v>
      </c>
    </row>
    <row r="445" spans="1:5" ht="15" customHeight="1" x14ac:dyDescent="0.2"/>
    <row r="446" spans="1:5" ht="15" customHeight="1" x14ac:dyDescent="0.2"/>
    <row r="447" spans="1:5" ht="15" customHeight="1" x14ac:dyDescent="0.25">
      <c r="A447" s="28" t="s">
        <v>123</v>
      </c>
    </row>
    <row r="448" spans="1:5" ht="15" customHeight="1" x14ac:dyDescent="0.2">
      <c r="A448" s="187" t="s">
        <v>111</v>
      </c>
      <c r="B448" s="187"/>
      <c r="C448" s="187"/>
      <c r="D448" s="187"/>
      <c r="E448" s="187"/>
    </row>
    <row r="449" spans="1:5" ht="15" customHeight="1" x14ac:dyDescent="0.2">
      <c r="A449" s="187"/>
      <c r="B449" s="187"/>
      <c r="C449" s="187"/>
      <c r="D449" s="187"/>
      <c r="E449" s="187"/>
    </row>
    <row r="450" spans="1:5" ht="15" customHeight="1" x14ac:dyDescent="0.2">
      <c r="A450" s="185" t="s">
        <v>124</v>
      </c>
      <c r="B450" s="185"/>
      <c r="C450" s="185"/>
      <c r="D450" s="185"/>
      <c r="E450" s="185"/>
    </row>
    <row r="451" spans="1:5" ht="15" customHeight="1" x14ac:dyDescent="0.2">
      <c r="A451" s="185"/>
      <c r="B451" s="185"/>
      <c r="C451" s="185"/>
      <c r="D451" s="185"/>
      <c r="E451" s="185"/>
    </row>
    <row r="452" spans="1:5" ht="15" customHeight="1" x14ac:dyDescent="0.2">
      <c r="A452" s="185"/>
      <c r="B452" s="185"/>
      <c r="C452" s="185"/>
      <c r="D452" s="185"/>
      <c r="E452" s="185"/>
    </row>
    <row r="453" spans="1:5" ht="15" customHeight="1" x14ac:dyDescent="0.2">
      <c r="A453" s="185"/>
      <c r="B453" s="185"/>
      <c r="C453" s="185"/>
      <c r="D453" s="185"/>
      <c r="E453" s="185"/>
    </row>
    <row r="454" spans="1:5" ht="15" customHeight="1" x14ac:dyDescent="0.2">
      <c r="A454" s="185"/>
      <c r="B454" s="185"/>
      <c r="C454" s="185"/>
      <c r="D454" s="185"/>
      <c r="E454" s="185"/>
    </row>
    <row r="455" spans="1:5" ht="15" customHeight="1" x14ac:dyDescent="0.2">
      <c r="A455" s="185"/>
      <c r="B455" s="185"/>
      <c r="C455" s="185"/>
      <c r="D455" s="185"/>
      <c r="E455" s="185"/>
    </row>
    <row r="456" spans="1:5" ht="15" customHeight="1" x14ac:dyDescent="0.2"/>
    <row r="457" spans="1:5" ht="15" customHeight="1" x14ac:dyDescent="0.25">
      <c r="A457" s="52" t="s">
        <v>17</v>
      </c>
    </row>
    <row r="458" spans="1:5" ht="15" customHeight="1" x14ac:dyDescent="0.2">
      <c r="A458" s="142" t="s">
        <v>119</v>
      </c>
      <c r="B458" s="53"/>
      <c r="C458" s="53"/>
      <c r="D458" s="53"/>
      <c r="E458" s="56" t="s">
        <v>120</v>
      </c>
    </row>
    <row r="459" spans="1:5" ht="15" customHeight="1" x14ac:dyDescent="0.25">
      <c r="A459" s="52"/>
      <c r="B459" s="54"/>
      <c r="C459" s="53"/>
      <c r="D459" s="53"/>
      <c r="E459" s="64"/>
    </row>
    <row r="460" spans="1:5" ht="15" customHeight="1" x14ac:dyDescent="0.2">
      <c r="A460" s="129"/>
      <c r="B460" s="79"/>
      <c r="C460" s="37" t="s">
        <v>38</v>
      </c>
      <c r="D460" s="65" t="s">
        <v>52</v>
      </c>
      <c r="E460" s="39" t="s">
        <v>40</v>
      </c>
    </row>
    <row r="461" spans="1:5" ht="15" customHeight="1" x14ac:dyDescent="0.2">
      <c r="A461" s="127"/>
      <c r="B461" s="123"/>
      <c r="C461" s="102">
        <v>4399</v>
      </c>
      <c r="D461" s="83" t="s">
        <v>100</v>
      </c>
      <c r="E461" s="133">
        <v>-36861.31</v>
      </c>
    </row>
    <row r="462" spans="1:5" ht="15" customHeight="1" x14ac:dyDescent="0.2">
      <c r="A462" s="127"/>
      <c r="B462" s="123"/>
      <c r="C462" s="102">
        <v>4399</v>
      </c>
      <c r="D462" s="83" t="s">
        <v>53</v>
      </c>
      <c r="E462" s="133">
        <v>-244777.35</v>
      </c>
    </row>
    <row r="463" spans="1:5" ht="15" customHeight="1" x14ac:dyDescent="0.2">
      <c r="A463" s="127"/>
      <c r="B463" s="123"/>
      <c r="C463" s="102">
        <v>4399</v>
      </c>
      <c r="D463" s="83" t="s">
        <v>125</v>
      </c>
      <c r="E463" s="133">
        <v>-2361.34</v>
      </c>
    </row>
    <row r="464" spans="1:5" ht="15" customHeight="1" x14ac:dyDescent="0.2">
      <c r="A464" s="127"/>
      <c r="B464" s="123"/>
      <c r="C464" s="102">
        <v>4399</v>
      </c>
      <c r="D464" s="83" t="s">
        <v>53</v>
      </c>
      <c r="E464" s="133">
        <v>284000</v>
      </c>
    </row>
    <row r="465" spans="1:5" ht="15" customHeight="1" x14ac:dyDescent="0.2">
      <c r="A465" s="143"/>
      <c r="B465" s="143"/>
      <c r="C465" s="71" t="s">
        <v>42</v>
      </c>
      <c r="D465" s="72"/>
      <c r="E465" s="73">
        <f>SUM(E461:E464)</f>
        <v>0</v>
      </c>
    </row>
    <row r="466" spans="1:5" ht="15" customHeight="1" x14ac:dyDescent="0.2"/>
    <row r="467" spans="1:5" ht="15" customHeight="1" x14ac:dyDescent="0.2"/>
    <row r="468" spans="1:5" ht="15" customHeight="1" x14ac:dyDescent="0.2"/>
    <row r="469" spans="1:5" ht="15" customHeight="1" x14ac:dyDescent="0.2"/>
    <row r="470" spans="1:5" ht="15" customHeight="1" x14ac:dyDescent="0.2"/>
    <row r="471" spans="1:5" ht="15" customHeight="1" x14ac:dyDescent="0.25">
      <c r="A471" s="28" t="s">
        <v>126</v>
      </c>
    </row>
    <row r="472" spans="1:5" ht="15" customHeight="1" x14ac:dyDescent="0.2">
      <c r="A472" s="187" t="s">
        <v>102</v>
      </c>
      <c r="B472" s="187"/>
      <c r="C472" s="187"/>
      <c r="D472" s="187"/>
      <c r="E472" s="187"/>
    </row>
    <row r="473" spans="1:5" ht="15" customHeight="1" x14ac:dyDescent="0.2">
      <c r="A473" s="187"/>
      <c r="B473" s="187"/>
      <c r="C473" s="187"/>
      <c r="D473" s="187"/>
      <c r="E473" s="187"/>
    </row>
    <row r="474" spans="1:5" ht="15" customHeight="1" x14ac:dyDescent="0.2">
      <c r="A474" s="186" t="s">
        <v>127</v>
      </c>
      <c r="B474" s="186"/>
      <c r="C474" s="186"/>
      <c r="D474" s="186"/>
      <c r="E474" s="186"/>
    </row>
    <row r="475" spans="1:5" ht="15" customHeight="1" x14ac:dyDescent="0.2">
      <c r="A475" s="186"/>
      <c r="B475" s="186"/>
      <c r="C475" s="186"/>
      <c r="D475" s="186"/>
      <c r="E475" s="186"/>
    </row>
    <row r="476" spans="1:5" ht="15" customHeight="1" x14ac:dyDescent="0.2">
      <c r="A476" s="186"/>
      <c r="B476" s="186"/>
      <c r="C476" s="186"/>
      <c r="D476" s="186"/>
      <c r="E476" s="186"/>
    </row>
    <row r="477" spans="1:5" ht="15" customHeight="1" x14ac:dyDescent="0.2">
      <c r="A477" s="186"/>
      <c r="B477" s="186"/>
      <c r="C477" s="186"/>
      <c r="D477" s="186"/>
      <c r="E477" s="186"/>
    </row>
    <row r="478" spans="1:5" ht="15" customHeight="1" x14ac:dyDescent="0.2">
      <c r="A478" s="186"/>
      <c r="B478" s="186"/>
      <c r="C478" s="186"/>
      <c r="D478" s="186"/>
      <c r="E478" s="186"/>
    </row>
    <row r="479" spans="1:5" ht="15" customHeight="1" x14ac:dyDescent="0.2">
      <c r="A479" s="134"/>
      <c r="B479" s="134"/>
      <c r="C479" s="134"/>
      <c r="D479" s="134"/>
      <c r="E479" s="134"/>
    </row>
    <row r="480" spans="1:5" ht="15" customHeight="1" x14ac:dyDescent="0.25">
      <c r="A480" s="52" t="s">
        <v>17</v>
      </c>
      <c r="B480" s="53"/>
      <c r="C480" s="53"/>
      <c r="D480" s="53"/>
      <c r="E480" s="53"/>
    </row>
    <row r="481" spans="1:5" ht="15" customHeight="1" x14ac:dyDescent="0.2">
      <c r="A481" s="55" t="s">
        <v>34</v>
      </c>
      <c r="B481" s="53"/>
      <c r="C481" s="53"/>
      <c r="D481" s="53"/>
      <c r="E481" s="56" t="s">
        <v>35</v>
      </c>
    </row>
    <row r="482" spans="1:5" ht="15" customHeight="1" x14ac:dyDescent="0.2">
      <c r="A482" s="135"/>
      <c r="B482" s="136"/>
      <c r="C482" s="53"/>
      <c r="D482" s="53"/>
      <c r="E482" s="64"/>
    </row>
    <row r="483" spans="1:5" ht="15" customHeight="1" x14ac:dyDescent="0.2">
      <c r="A483" s="79"/>
      <c r="B483" s="36" t="s">
        <v>36</v>
      </c>
      <c r="C483" s="37" t="s">
        <v>38</v>
      </c>
      <c r="D483" s="65" t="s">
        <v>39</v>
      </c>
      <c r="E483" s="39" t="s">
        <v>40</v>
      </c>
    </row>
    <row r="484" spans="1:5" ht="15" customHeight="1" x14ac:dyDescent="0.2">
      <c r="A484" s="141"/>
      <c r="B484" s="40">
        <v>20</v>
      </c>
      <c r="C484" s="102"/>
      <c r="D484" s="96" t="s">
        <v>61</v>
      </c>
      <c r="E484" s="69">
        <v>-760000</v>
      </c>
    </row>
    <row r="485" spans="1:5" ht="15" customHeight="1" x14ac:dyDescent="0.2">
      <c r="A485" s="141"/>
      <c r="B485" s="40">
        <v>10</v>
      </c>
      <c r="C485" s="102"/>
      <c r="D485" s="83" t="s">
        <v>60</v>
      </c>
      <c r="E485" s="69">
        <v>760000</v>
      </c>
    </row>
    <row r="486" spans="1:5" ht="15" customHeight="1" x14ac:dyDescent="0.2">
      <c r="A486" s="118"/>
      <c r="B486" s="45"/>
      <c r="C486" s="71" t="s">
        <v>42</v>
      </c>
      <c r="D486" s="72"/>
      <c r="E486" s="73">
        <f>SUM(E484:E485)</f>
        <v>0</v>
      </c>
    </row>
    <row r="487" spans="1:5" ht="15" customHeight="1" x14ac:dyDescent="0.2"/>
    <row r="488" spans="1:5" ht="15" customHeight="1" x14ac:dyDescent="0.2"/>
    <row r="489" spans="1:5" ht="15" customHeight="1" x14ac:dyDescent="0.25">
      <c r="A489" s="28" t="s">
        <v>128</v>
      </c>
    </row>
    <row r="490" spans="1:5" ht="15" customHeight="1" x14ac:dyDescent="0.2">
      <c r="A490" s="187" t="s">
        <v>111</v>
      </c>
      <c r="B490" s="187"/>
      <c r="C490" s="187"/>
      <c r="D490" s="187"/>
      <c r="E490" s="187"/>
    </row>
    <row r="491" spans="1:5" ht="15" customHeight="1" x14ac:dyDescent="0.2">
      <c r="A491" s="187"/>
      <c r="B491" s="187"/>
      <c r="C491" s="187"/>
      <c r="D491" s="187"/>
      <c r="E491" s="187"/>
    </row>
    <row r="492" spans="1:5" ht="15" customHeight="1" x14ac:dyDescent="0.2">
      <c r="A492" s="185" t="s">
        <v>129</v>
      </c>
      <c r="B492" s="185"/>
      <c r="C492" s="185"/>
      <c r="D492" s="185"/>
      <c r="E492" s="185"/>
    </row>
    <row r="493" spans="1:5" ht="15" customHeight="1" x14ac:dyDescent="0.2">
      <c r="A493" s="185"/>
      <c r="B493" s="185"/>
      <c r="C493" s="185"/>
      <c r="D493" s="185"/>
      <c r="E493" s="185"/>
    </row>
    <row r="494" spans="1:5" ht="15" customHeight="1" x14ac:dyDescent="0.2">
      <c r="A494" s="185"/>
      <c r="B494" s="185"/>
      <c r="C494" s="185"/>
      <c r="D494" s="185"/>
      <c r="E494" s="185"/>
    </row>
    <row r="495" spans="1:5" ht="15" customHeight="1" x14ac:dyDescent="0.2">
      <c r="A495" s="185"/>
      <c r="B495" s="185"/>
      <c r="C495" s="185"/>
      <c r="D495" s="185"/>
      <c r="E495" s="185"/>
    </row>
    <row r="496" spans="1:5" ht="15" customHeight="1" x14ac:dyDescent="0.2">
      <c r="A496" s="185"/>
      <c r="B496" s="185"/>
      <c r="C496" s="185"/>
      <c r="D496" s="185"/>
      <c r="E496" s="185"/>
    </row>
    <row r="497" spans="1:5" ht="15" customHeight="1" x14ac:dyDescent="0.2"/>
    <row r="498" spans="1:5" ht="15" customHeight="1" x14ac:dyDescent="0.25">
      <c r="A498" s="52" t="s">
        <v>17</v>
      </c>
    </row>
    <row r="499" spans="1:5" ht="15" customHeight="1" x14ac:dyDescent="0.2">
      <c r="A499" s="142" t="s">
        <v>86</v>
      </c>
      <c r="B499" s="53"/>
      <c r="C499" s="53"/>
      <c r="D499" s="53"/>
      <c r="E499" s="56" t="s">
        <v>130</v>
      </c>
    </row>
    <row r="500" spans="1:5" ht="15" customHeight="1" x14ac:dyDescent="0.25">
      <c r="A500" s="52"/>
      <c r="B500" s="54"/>
      <c r="C500" s="53"/>
      <c r="D500" s="53"/>
      <c r="E500" s="64"/>
    </row>
    <row r="501" spans="1:5" ht="15" customHeight="1" x14ac:dyDescent="0.2">
      <c r="A501" s="129"/>
      <c r="B501" s="79"/>
      <c r="C501" s="37" t="s">
        <v>38</v>
      </c>
      <c r="D501" s="65" t="s">
        <v>52</v>
      </c>
      <c r="E501" s="39" t="s">
        <v>40</v>
      </c>
    </row>
    <row r="502" spans="1:5" ht="15" customHeight="1" x14ac:dyDescent="0.2">
      <c r="A502" s="127"/>
      <c r="B502" s="123"/>
      <c r="C502" s="102"/>
      <c r="D502" s="83" t="s">
        <v>94</v>
      </c>
      <c r="E502" s="133">
        <v>-3253876</v>
      </c>
    </row>
    <row r="503" spans="1:5" ht="15" customHeight="1" x14ac:dyDescent="0.2">
      <c r="A503" s="143"/>
      <c r="B503" s="143"/>
      <c r="C503" s="71" t="s">
        <v>42</v>
      </c>
      <c r="D503" s="72"/>
      <c r="E503" s="73">
        <f>SUM(E502:E502)</f>
        <v>-3253876</v>
      </c>
    </row>
    <row r="504" spans="1:5" ht="15" customHeight="1" x14ac:dyDescent="0.2"/>
    <row r="505" spans="1:5" ht="15" customHeight="1" x14ac:dyDescent="0.25">
      <c r="A505" s="52" t="s">
        <v>17</v>
      </c>
    </row>
    <row r="506" spans="1:5" ht="15" customHeight="1" x14ac:dyDescent="0.2">
      <c r="A506" s="142" t="s">
        <v>86</v>
      </c>
      <c r="B506" s="53"/>
      <c r="C506" s="53"/>
      <c r="D506" s="53"/>
      <c r="E506" s="56" t="s">
        <v>82</v>
      </c>
    </row>
    <row r="507" spans="1:5" ht="15" customHeight="1" x14ac:dyDescent="0.25">
      <c r="A507" s="52"/>
      <c r="B507" s="54"/>
      <c r="C507" s="53"/>
      <c r="D507" s="53"/>
      <c r="E507" s="64"/>
    </row>
    <row r="508" spans="1:5" ht="15" customHeight="1" x14ac:dyDescent="0.2">
      <c r="A508" s="129"/>
      <c r="B508" s="79"/>
      <c r="C508" s="37" t="s">
        <v>38</v>
      </c>
      <c r="D508" s="65" t="s">
        <v>52</v>
      </c>
      <c r="E508" s="39" t="s">
        <v>40</v>
      </c>
    </row>
    <row r="509" spans="1:5" ht="15" customHeight="1" x14ac:dyDescent="0.2">
      <c r="A509" s="127"/>
      <c r="B509" s="123"/>
      <c r="C509" s="102"/>
      <c r="D509" s="83" t="s">
        <v>94</v>
      </c>
      <c r="E509" s="133">
        <v>3253876</v>
      </c>
    </row>
    <row r="510" spans="1:5" ht="15" customHeight="1" x14ac:dyDescent="0.2">
      <c r="A510" s="143"/>
      <c r="B510" s="143"/>
      <c r="C510" s="71" t="s">
        <v>42</v>
      </c>
      <c r="D510" s="72"/>
      <c r="E510" s="73">
        <f>SUM(E509:E509)</f>
        <v>3253876</v>
      </c>
    </row>
    <row r="511" spans="1:5" ht="15" customHeight="1" x14ac:dyDescent="0.2"/>
    <row r="512" spans="1:5" ht="15" customHeight="1" x14ac:dyDescent="0.2"/>
    <row r="513" spans="1:5" ht="15" customHeight="1" x14ac:dyDescent="0.25">
      <c r="A513" s="28" t="s">
        <v>131</v>
      </c>
    </row>
    <row r="514" spans="1:5" ht="15" customHeight="1" x14ac:dyDescent="0.2">
      <c r="A514" s="187" t="s">
        <v>111</v>
      </c>
      <c r="B514" s="187"/>
      <c r="C514" s="187"/>
      <c r="D514" s="187"/>
      <c r="E514" s="187"/>
    </row>
    <row r="515" spans="1:5" ht="15" customHeight="1" x14ac:dyDescent="0.2">
      <c r="A515" s="187"/>
      <c r="B515" s="187"/>
      <c r="C515" s="187"/>
      <c r="D515" s="187"/>
      <c r="E515" s="187"/>
    </row>
    <row r="516" spans="1:5" ht="15" customHeight="1" x14ac:dyDescent="0.2">
      <c r="A516" s="185" t="s">
        <v>132</v>
      </c>
      <c r="B516" s="185"/>
      <c r="C516" s="185"/>
      <c r="D516" s="185"/>
      <c r="E516" s="185"/>
    </row>
    <row r="517" spans="1:5" ht="15" customHeight="1" x14ac:dyDescent="0.2">
      <c r="A517" s="185"/>
      <c r="B517" s="185"/>
      <c r="C517" s="185"/>
      <c r="D517" s="185"/>
      <c r="E517" s="185"/>
    </row>
    <row r="518" spans="1:5" ht="15" customHeight="1" x14ac:dyDescent="0.2">
      <c r="A518" s="185"/>
      <c r="B518" s="185"/>
      <c r="C518" s="185"/>
      <c r="D518" s="185"/>
      <c r="E518" s="185"/>
    </row>
    <row r="519" spans="1:5" ht="15" customHeight="1" x14ac:dyDescent="0.2">
      <c r="A519" s="185"/>
      <c r="B519" s="185"/>
      <c r="C519" s="185"/>
      <c r="D519" s="185"/>
      <c r="E519" s="185"/>
    </row>
    <row r="520" spans="1:5" ht="15" customHeight="1" x14ac:dyDescent="0.2">
      <c r="A520" s="185"/>
      <c r="B520" s="185"/>
      <c r="C520" s="185"/>
      <c r="D520" s="185"/>
      <c r="E520" s="185"/>
    </row>
    <row r="521" spans="1:5" ht="15" customHeight="1" x14ac:dyDescent="0.2">
      <c r="A521" s="185"/>
      <c r="B521" s="185"/>
      <c r="C521" s="185"/>
      <c r="D521" s="185"/>
      <c r="E521" s="185"/>
    </row>
    <row r="522" spans="1:5" ht="15" customHeight="1" x14ac:dyDescent="0.2"/>
    <row r="523" spans="1:5" ht="15" customHeight="1" x14ac:dyDescent="0.25">
      <c r="A523" s="52" t="s">
        <v>17</v>
      </c>
    </row>
    <row r="524" spans="1:5" ht="15" customHeight="1" x14ac:dyDescent="0.2">
      <c r="A524" s="142" t="s">
        <v>86</v>
      </c>
      <c r="B524" s="53"/>
      <c r="C524" s="53"/>
      <c r="D524" s="53"/>
      <c r="E524" s="56" t="s">
        <v>130</v>
      </c>
    </row>
    <row r="525" spans="1:5" ht="15" customHeight="1" x14ac:dyDescent="0.25">
      <c r="A525" s="52"/>
      <c r="B525" s="54"/>
      <c r="C525" s="53"/>
      <c r="D525" s="53"/>
      <c r="E525" s="64"/>
    </row>
    <row r="526" spans="1:5" ht="15" customHeight="1" x14ac:dyDescent="0.2">
      <c r="A526" s="129"/>
      <c r="B526" s="79"/>
      <c r="C526" s="37" t="s">
        <v>38</v>
      </c>
      <c r="D526" s="65" t="s">
        <v>52</v>
      </c>
      <c r="E526" s="39" t="s">
        <v>40</v>
      </c>
    </row>
    <row r="527" spans="1:5" ht="15" customHeight="1" x14ac:dyDescent="0.2">
      <c r="A527" s="127"/>
      <c r="B527" s="123"/>
      <c r="C527" s="102"/>
      <c r="D527" s="83" t="s">
        <v>94</v>
      </c>
      <c r="E527" s="133">
        <v>-21792000</v>
      </c>
    </row>
    <row r="528" spans="1:5" ht="15" customHeight="1" x14ac:dyDescent="0.2">
      <c r="A528" s="127"/>
      <c r="B528" s="123"/>
      <c r="C528" s="102"/>
      <c r="D528" s="83" t="s">
        <v>94</v>
      </c>
      <c r="E528" s="133">
        <v>21578000</v>
      </c>
    </row>
    <row r="529" spans="1:5" ht="15" customHeight="1" x14ac:dyDescent="0.2">
      <c r="A529" s="127"/>
      <c r="B529" s="123"/>
      <c r="C529" s="102"/>
      <c r="D529" s="83" t="s">
        <v>53</v>
      </c>
      <c r="E529" s="133">
        <v>214000</v>
      </c>
    </row>
    <row r="530" spans="1:5" ht="15" customHeight="1" x14ac:dyDescent="0.2">
      <c r="A530" s="143"/>
      <c r="B530" s="143"/>
      <c r="C530" s="71" t="s">
        <v>42</v>
      </c>
      <c r="D530" s="72"/>
      <c r="E530" s="73">
        <f>SUM(E527:E529)</f>
        <v>0</v>
      </c>
    </row>
    <row r="531" spans="1:5" ht="15" customHeight="1" x14ac:dyDescent="0.2"/>
    <row r="532" spans="1:5" ht="15" customHeight="1" x14ac:dyDescent="0.2"/>
    <row r="533" spans="1:5" ht="15" customHeight="1" x14ac:dyDescent="0.25">
      <c r="A533" s="28" t="s">
        <v>133</v>
      </c>
    </row>
    <row r="534" spans="1:5" ht="15" customHeight="1" x14ac:dyDescent="0.2">
      <c r="A534" s="187" t="s">
        <v>111</v>
      </c>
      <c r="B534" s="187"/>
      <c r="C534" s="187"/>
      <c r="D534" s="187"/>
      <c r="E534" s="187"/>
    </row>
    <row r="535" spans="1:5" ht="15" customHeight="1" x14ac:dyDescent="0.2">
      <c r="A535" s="187"/>
      <c r="B535" s="187"/>
      <c r="C535" s="187"/>
      <c r="D535" s="187"/>
      <c r="E535" s="187"/>
    </row>
    <row r="536" spans="1:5" ht="15" customHeight="1" x14ac:dyDescent="0.2">
      <c r="A536" s="185" t="s">
        <v>134</v>
      </c>
      <c r="B536" s="185"/>
      <c r="C536" s="185"/>
      <c r="D536" s="185"/>
      <c r="E536" s="185"/>
    </row>
    <row r="537" spans="1:5" ht="15" customHeight="1" x14ac:dyDescent="0.2">
      <c r="A537" s="185"/>
      <c r="B537" s="185"/>
      <c r="C537" s="185"/>
      <c r="D537" s="185"/>
      <c r="E537" s="185"/>
    </row>
    <row r="538" spans="1:5" ht="15" customHeight="1" x14ac:dyDescent="0.2">
      <c r="A538" s="185"/>
      <c r="B538" s="185"/>
      <c r="C538" s="185"/>
      <c r="D538" s="185"/>
      <c r="E538" s="185"/>
    </row>
    <row r="539" spans="1:5" ht="15" customHeight="1" x14ac:dyDescent="0.2">
      <c r="A539" s="185"/>
      <c r="B539" s="185"/>
      <c r="C539" s="185"/>
      <c r="D539" s="185"/>
      <c r="E539" s="185"/>
    </row>
    <row r="540" spans="1:5" ht="15" customHeight="1" x14ac:dyDescent="0.2">
      <c r="A540" s="185"/>
      <c r="B540" s="185"/>
      <c r="C540" s="185"/>
      <c r="D540" s="185"/>
      <c r="E540" s="185"/>
    </row>
    <row r="541" spans="1:5" ht="15" customHeight="1" x14ac:dyDescent="0.2"/>
    <row r="542" spans="1:5" ht="15" customHeight="1" x14ac:dyDescent="0.25">
      <c r="A542" s="52" t="s">
        <v>17</v>
      </c>
    </row>
    <row r="543" spans="1:5" ht="15" customHeight="1" x14ac:dyDescent="0.2">
      <c r="A543" s="142" t="s">
        <v>86</v>
      </c>
      <c r="B543" s="53"/>
      <c r="C543" s="53"/>
      <c r="D543" s="53"/>
      <c r="E543" s="56" t="s">
        <v>130</v>
      </c>
    </row>
    <row r="544" spans="1:5" ht="15" customHeight="1" x14ac:dyDescent="0.25">
      <c r="A544" s="52"/>
      <c r="B544" s="54"/>
      <c r="C544" s="53"/>
      <c r="D544" s="53"/>
      <c r="E544" s="64"/>
    </row>
    <row r="545" spans="1:5" ht="15" customHeight="1" x14ac:dyDescent="0.2">
      <c r="A545" s="129"/>
      <c r="B545" s="79"/>
      <c r="C545" s="37" t="s">
        <v>38</v>
      </c>
      <c r="D545" s="65" t="s">
        <v>52</v>
      </c>
      <c r="E545" s="39" t="s">
        <v>40</v>
      </c>
    </row>
    <row r="546" spans="1:5" ht="15" customHeight="1" x14ac:dyDescent="0.2">
      <c r="A546" s="127"/>
      <c r="B546" s="123"/>
      <c r="C546" s="102"/>
      <c r="D546" s="83" t="s">
        <v>94</v>
      </c>
      <c r="E546" s="133">
        <v>-98000</v>
      </c>
    </row>
    <row r="547" spans="1:5" ht="15" customHeight="1" x14ac:dyDescent="0.2">
      <c r="A547" s="127"/>
      <c r="B547" s="123"/>
      <c r="C547" s="102"/>
      <c r="D547" s="83" t="s">
        <v>53</v>
      </c>
      <c r="E547" s="133">
        <v>98000</v>
      </c>
    </row>
    <row r="548" spans="1:5" ht="15" customHeight="1" x14ac:dyDescent="0.2">
      <c r="A548" s="143"/>
      <c r="B548" s="143"/>
      <c r="C548" s="71" t="s">
        <v>42</v>
      </c>
      <c r="D548" s="72"/>
      <c r="E548" s="73">
        <f>SUM(E546:E547)</f>
        <v>0</v>
      </c>
    </row>
    <row r="549" spans="1:5" ht="15" customHeight="1" x14ac:dyDescent="0.2"/>
    <row r="550" spans="1:5" ht="15" customHeight="1" x14ac:dyDescent="0.2"/>
    <row r="551" spans="1:5" ht="15" customHeight="1" x14ac:dyDescent="0.25">
      <c r="A551" s="28" t="s">
        <v>135</v>
      </c>
    </row>
    <row r="552" spans="1:5" ht="15" customHeight="1" x14ac:dyDescent="0.2">
      <c r="A552" s="186" t="s">
        <v>136</v>
      </c>
      <c r="B552" s="186"/>
      <c r="C552" s="186"/>
      <c r="D552" s="186"/>
      <c r="E552" s="186"/>
    </row>
    <row r="553" spans="1:5" ht="15" customHeight="1" x14ac:dyDescent="0.2">
      <c r="A553" s="186"/>
      <c r="B553" s="186"/>
      <c r="C553" s="186"/>
      <c r="D553" s="186"/>
      <c r="E553" s="186"/>
    </row>
    <row r="554" spans="1:5" ht="15" customHeight="1" x14ac:dyDescent="0.2">
      <c r="A554" s="186"/>
      <c r="B554" s="186"/>
      <c r="C554" s="186"/>
      <c r="D554" s="186"/>
      <c r="E554" s="186"/>
    </row>
    <row r="555" spans="1:5" ht="15" customHeight="1" x14ac:dyDescent="0.2">
      <c r="A555" s="186" t="s">
        <v>137</v>
      </c>
      <c r="B555" s="186"/>
      <c r="C555" s="186"/>
      <c r="D555" s="186"/>
      <c r="E555" s="186"/>
    </row>
    <row r="556" spans="1:5" ht="15" customHeight="1" x14ac:dyDescent="0.2">
      <c r="A556" s="186"/>
      <c r="B556" s="186"/>
      <c r="C556" s="186"/>
      <c r="D556" s="186"/>
      <c r="E556" s="186"/>
    </row>
    <row r="557" spans="1:5" ht="15" customHeight="1" x14ac:dyDescent="0.2">
      <c r="A557" s="186"/>
      <c r="B557" s="186"/>
      <c r="C557" s="186"/>
      <c r="D557" s="186"/>
      <c r="E557" s="186"/>
    </row>
    <row r="558" spans="1:5" ht="15" customHeight="1" x14ac:dyDescent="0.2">
      <c r="A558" s="186"/>
      <c r="B558" s="186"/>
      <c r="C558" s="186"/>
      <c r="D558" s="186"/>
      <c r="E558" s="186"/>
    </row>
    <row r="559" spans="1:5" ht="15" customHeight="1" x14ac:dyDescent="0.2">
      <c r="A559" s="186"/>
      <c r="B559" s="186"/>
      <c r="C559" s="186"/>
      <c r="D559" s="186"/>
      <c r="E559" s="186"/>
    </row>
    <row r="560" spans="1:5" ht="15" customHeight="1" x14ac:dyDescent="0.2">
      <c r="A560" s="186"/>
      <c r="B560" s="186"/>
      <c r="C560" s="186"/>
      <c r="D560" s="186"/>
      <c r="E560" s="186"/>
    </row>
    <row r="561" spans="1:5" ht="15" customHeight="1" x14ac:dyDescent="0.25">
      <c r="A561" s="50"/>
    </row>
    <row r="562" spans="1:5" ht="15" customHeight="1" x14ac:dyDescent="0.25">
      <c r="A562" s="52" t="s">
        <v>17</v>
      </c>
      <c r="B562" s="53"/>
      <c r="C562" s="53"/>
      <c r="D562" s="53"/>
      <c r="E562" s="53"/>
    </row>
    <row r="563" spans="1:5" ht="15" customHeight="1" x14ac:dyDescent="0.2">
      <c r="A563" s="55" t="s">
        <v>47</v>
      </c>
      <c r="B563" s="53"/>
      <c r="C563" s="53"/>
      <c r="D563" s="53"/>
      <c r="E563" s="56" t="s">
        <v>48</v>
      </c>
    </row>
    <row r="564" spans="1:5" ht="15" customHeight="1" x14ac:dyDescent="0.25">
      <c r="A564" s="52"/>
      <c r="B564" s="54"/>
      <c r="C564" s="53"/>
      <c r="D564" s="53"/>
      <c r="E564" s="64"/>
    </row>
    <row r="565" spans="1:5" ht="15" customHeight="1" x14ac:dyDescent="0.2">
      <c r="A565" s="79"/>
      <c r="B565" s="79"/>
      <c r="C565" s="37" t="s">
        <v>38</v>
      </c>
      <c r="D565" s="65" t="s">
        <v>52</v>
      </c>
      <c r="E565" s="39" t="s">
        <v>40</v>
      </c>
    </row>
    <row r="566" spans="1:5" ht="15" customHeight="1" x14ac:dyDescent="0.2">
      <c r="A566" s="141"/>
      <c r="B566" s="123"/>
      <c r="C566" s="144">
        <v>6409</v>
      </c>
      <c r="D566" s="110" t="s">
        <v>75</v>
      </c>
      <c r="E566" s="145">
        <v>-9230000</v>
      </c>
    </row>
    <row r="567" spans="1:5" ht="15" customHeight="1" x14ac:dyDescent="0.2">
      <c r="A567" s="146"/>
      <c r="B567" s="124"/>
      <c r="C567" s="71" t="s">
        <v>42</v>
      </c>
      <c r="D567" s="72"/>
      <c r="E567" s="73">
        <f>SUM(E566:E566)</f>
        <v>-9230000</v>
      </c>
    </row>
    <row r="568" spans="1:5" ht="15" customHeight="1" x14ac:dyDescent="0.2">
      <c r="A568" s="146"/>
      <c r="B568" s="124"/>
      <c r="C568" s="120"/>
      <c r="D568" s="53"/>
      <c r="E568" s="121"/>
    </row>
    <row r="569" spans="1:5" ht="15" customHeight="1" x14ac:dyDescent="0.2">
      <c r="A569" s="146"/>
      <c r="B569" s="124"/>
      <c r="C569" s="120"/>
      <c r="D569" s="53"/>
      <c r="E569" s="121"/>
    </row>
    <row r="570" spans="1:5" ht="15" customHeight="1" x14ac:dyDescent="0.2">
      <c r="A570" s="146"/>
      <c r="B570" s="124"/>
      <c r="C570" s="120"/>
      <c r="D570" s="53"/>
      <c r="E570" s="121"/>
    </row>
    <row r="571" spans="1:5" ht="15" customHeight="1" x14ac:dyDescent="0.2">
      <c r="A571" s="146"/>
      <c r="B571" s="124"/>
      <c r="C571" s="120"/>
      <c r="D571" s="53"/>
      <c r="E571" s="121"/>
    </row>
    <row r="572" spans="1:5" ht="15" customHeight="1" x14ac:dyDescent="0.2">
      <c r="A572" s="146"/>
      <c r="B572" s="124"/>
      <c r="C572" s="120"/>
      <c r="D572" s="53"/>
      <c r="E572" s="121"/>
    </row>
    <row r="573" spans="1:5" ht="15" customHeight="1" x14ac:dyDescent="0.2">
      <c r="A573" s="146"/>
      <c r="B573" s="124"/>
      <c r="C573" s="120"/>
      <c r="D573" s="53"/>
      <c r="E573" s="121"/>
    </row>
    <row r="574" spans="1:5" ht="15" customHeight="1" x14ac:dyDescent="0.2">
      <c r="A574" s="146"/>
      <c r="B574" s="124"/>
      <c r="C574" s="120"/>
      <c r="D574" s="53"/>
      <c r="E574" s="121"/>
    </row>
    <row r="575" spans="1:5" ht="15" customHeight="1" x14ac:dyDescent="0.25">
      <c r="A575" s="52" t="s">
        <v>17</v>
      </c>
      <c r="B575" s="53"/>
      <c r="C575" s="53"/>
      <c r="D575" s="53"/>
      <c r="E575" s="54"/>
    </row>
    <row r="576" spans="1:5" ht="15" customHeight="1" x14ac:dyDescent="0.2">
      <c r="A576" s="55" t="s">
        <v>65</v>
      </c>
      <c r="B576" s="53"/>
      <c r="C576" s="53"/>
      <c r="D576" s="53"/>
      <c r="E576" s="56" t="s">
        <v>66</v>
      </c>
    </row>
    <row r="577" spans="1:5" ht="15" customHeight="1" x14ac:dyDescent="0.2">
      <c r="A577" s="55"/>
      <c r="B577" s="54"/>
      <c r="C577" s="53"/>
      <c r="D577" s="53"/>
      <c r="E577" s="64"/>
    </row>
    <row r="578" spans="1:5" ht="15" customHeight="1" x14ac:dyDescent="0.2">
      <c r="A578" s="79"/>
      <c r="B578" s="79"/>
      <c r="C578" s="37" t="s">
        <v>38</v>
      </c>
      <c r="D578" s="65" t="s">
        <v>52</v>
      </c>
      <c r="E578" s="39" t="s">
        <v>40</v>
      </c>
    </row>
    <row r="579" spans="1:5" ht="15" customHeight="1" x14ac:dyDescent="0.2">
      <c r="A579" s="141"/>
      <c r="B579" s="123"/>
      <c r="C579" s="102">
        <v>3429</v>
      </c>
      <c r="D579" s="110" t="s">
        <v>75</v>
      </c>
      <c r="E579" s="133">
        <v>300000</v>
      </c>
    </row>
    <row r="580" spans="1:5" ht="15" customHeight="1" x14ac:dyDescent="0.2">
      <c r="A580" s="101"/>
      <c r="B580" s="123"/>
      <c r="C580" s="117">
        <v>2143</v>
      </c>
      <c r="D580" s="110" t="s">
        <v>75</v>
      </c>
      <c r="E580" s="133">
        <v>500000</v>
      </c>
    </row>
    <row r="581" spans="1:5" ht="15" customHeight="1" x14ac:dyDescent="0.2">
      <c r="A581" s="141"/>
      <c r="B581" s="123"/>
      <c r="C581" s="117">
        <v>2143</v>
      </c>
      <c r="D581" s="83" t="s">
        <v>109</v>
      </c>
      <c r="E581" s="133">
        <v>900000</v>
      </c>
    </row>
    <row r="582" spans="1:5" ht="15" customHeight="1" x14ac:dyDescent="0.2">
      <c r="A582" s="143"/>
      <c r="B582" s="143"/>
      <c r="C582" s="71" t="s">
        <v>42</v>
      </c>
      <c r="D582" s="72"/>
      <c r="E582" s="73">
        <f>SUM(E579:E581)</f>
        <v>1700000</v>
      </c>
    </row>
    <row r="583" spans="1:5" ht="15" customHeight="1" x14ac:dyDescent="0.2">
      <c r="A583" s="146"/>
      <c r="B583" s="124"/>
      <c r="C583" s="120"/>
      <c r="D583" s="53"/>
      <c r="E583" s="121"/>
    </row>
    <row r="584" spans="1:5" ht="15" customHeight="1" x14ac:dyDescent="0.25">
      <c r="A584" s="30" t="s">
        <v>17</v>
      </c>
      <c r="B584" s="31"/>
      <c r="C584" s="31"/>
      <c r="D584" s="54"/>
      <c r="E584" s="54"/>
    </row>
    <row r="585" spans="1:5" ht="15" customHeight="1" x14ac:dyDescent="0.2">
      <c r="A585" s="32" t="s">
        <v>138</v>
      </c>
      <c r="B585" s="31"/>
      <c r="C585" s="31"/>
      <c r="D585" s="31"/>
      <c r="E585" s="33" t="s">
        <v>139</v>
      </c>
    </row>
    <row r="586" spans="1:5" ht="15" customHeight="1" x14ac:dyDescent="0.2"/>
    <row r="587" spans="1:5" ht="15" customHeight="1" x14ac:dyDescent="0.2">
      <c r="A587" s="79"/>
      <c r="B587" s="79"/>
      <c r="C587" s="37" t="s">
        <v>38</v>
      </c>
      <c r="D587" s="65" t="s">
        <v>52</v>
      </c>
      <c r="E587" s="39" t="s">
        <v>40</v>
      </c>
    </row>
    <row r="588" spans="1:5" ht="15" customHeight="1" x14ac:dyDescent="0.2">
      <c r="A588" s="101"/>
      <c r="B588" s="123"/>
      <c r="C588" s="102">
        <v>2141</v>
      </c>
      <c r="D588" s="110" t="s">
        <v>75</v>
      </c>
      <c r="E588" s="133">
        <v>200000</v>
      </c>
    </row>
    <row r="589" spans="1:5" ht="15" customHeight="1" x14ac:dyDescent="0.2">
      <c r="A589" s="143"/>
      <c r="B589" s="143"/>
      <c r="C589" s="71" t="s">
        <v>42</v>
      </c>
      <c r="D589" s="72"/>
      <c r="E589" s="73">
        <f>SUM(E588:E588)</f>
        <v>200000</v>
      </c>
    </row>
    <row r="590" spans="1:5" ht="15" customHeight="1" x14ac:dyDescent="0.2">
      <c r="A590" s="146"/>
      <c r="B590" s="124"/>
      <c r="C590" s="120"/>
      <c r="D590" s="53"/>
      <c r="E590" s="121"/>
    </row>
    <row r="591" spans="1:5" ht="15" customHeight="1" x14ac:dyDescent="0.25">
      <c r="A591" s="52" t="s">
        <v>17</v>
      </c>
      <c r="B591" s="53"/>
      <c r="C591" s="53"/>
      <c r="D591" s="53"/>
      <c r="E591" s="54"/>
    </row>
    <row r="592" spans="1:5" ht="15" customHeight="1" x14ac:dyDescent="0.2">
      <c r="A592" s="32" t="s">
        <v>34</v>
      </c>
      <c r="B592" s="31"/>
      <c r="C592" s="31"/>
      <c r="D592" s="31"/>
      <c r="E592" s="33" t="s">
        <v>35</v>
      </c>
    </row>
    <row r="593" spans="1:7" ht="15" customHeight="1" x14ac:dyDescent="0.2">
      <c r="A593" s="55"/>
      <c r="B593" s="54"/>
      <c r="C593" s="53"/>
      <c r="D593" s="53"/>
      <c r="E593" s="64"/>
    </row>
    <row r="594" spans="1:7" ht="15" customHeight="1" x14ac:dyDescent="0.2">
      <c r="A594" s="79"/>
      <c r="B594" s="79"/>
      <c r="C594" s="37" t="s">
        <v>38</v>
      </c>
      <c r="D594" s="65" t="s">
        <v>52</v>
      </c>
      <c r="E594" s="39" t="s">
        <v>40</v>
      </c>
    </row>
    <row r="595" spans="1:7" ht="15" customHeight="1" x14ac:dyDescent="0.2">
      <c r="A595" s="141"/>
      <c r="B595" s="123"/>
      <c r="C595" s="102">
        <v>3299</v>
      </c>
      <c r="D595" s="110" t="s">
        <v>75</v>
      </c>
      <c r="E595" s="147">
        <v>100000</v>
      </c>
      <c r="G595" s="148">
        <f>SUM(E582,E589,E600)</f>
        <v>9230000</v>
      </c>
    </row>
    <row r="596" spans="1:7" ht="15" customHeight="1" x14ac:dyDescent="0.2">
      <c r="A596" s="141"/>
      <c r="B596" s="123"/>
      <c r="C596" s="102">
        <v>3419</v>
      </c>
      <c r="D596" s="110" t="s">
        <v>75</v>
      </c>
      <c r="E596" s="147">
        <v>6080000</v>
      </c>
    </row>
    <row r="597" spans="1:7" ht="15" customHeight="1" x14ac:dyDescent="0.2">
      <c r="A597" s="141"/>
      <c r="B597" s="123"/>
      <c r="C597" s="102">
        <v>3419</v>
      </c>
      <c r="D597" s="83" t="s">
        <v>125</v>
      </c>
      <c r="E597" s="147">
        <v>100000</v>
      </c>
    </row>
    <row r="598" spans="1:7" ht="15" customHeight="1" x14ac:dyDescent="0.2">
      <c r="A598" s="141"/>
      <c r="B598" s="123"/>
      <c r="C598" s="102">
        <v>3419</v>
      </c>
      <c r="D598" s="83" t="s">
        <v>109</v>
      </c>
      <c r="E598" s="147">
        <v>900000</v>
      </c>
    </row>
    <row r="599" spans="1:7" ht="15" customHeight="1" x14ac:dyDescent="0.2">
      <c r="A599" s="141"/>
      <c r="B599" s="123"/>
      <c r="C599" s="102">
        <v>3429</v>
      </c>
      <c r="D599" s="110" t="s">
        <v>75</v>
      </c>
      <c r="E599" s="147">
        <v>150000</v>
      </c>
    </row>
    <row r="600" spans="1:7" ht="15" customHeight="1" x14ac:dyDescent="0.2">
      <c r="A600" s="143"/>
      <c r="B600" s="143"/>
      <c r="C600" s="71" t="s">
        <v>42</v>
      </c>
      <c r="D600" s="72"/>
      <c r="E600" s="73">
        <f>SUM(E595:E599)</f>
        <v>7330000</v>
      </c>
    </row>
    <row r="601" spans="1:7" ht="15" customHeight="1" x14ac:dyDescent="0.2"/>
    <row r="602" spans="1:7" ht="15" customHeight="1" x14ac:dyDescent="0.2"/>
    <row r="603" spans="1:7" ht="15" customHeight="1" x14ac:dyDescent="0.25">
      <c r="A603" s="28" t="s">
        <v>140</v>
      </c>
      <c r="B603" s="54"/>
      <c r="C603" s="54"/>
      <c r="D603" s="54"/>
      <c r="E603" s="54"/>
    </row>
    <row r="604" spans="1:7" ht="15" customHeight="1" x14ac:dyDescent="0.2">
      <c r="A604" s="184" t="s">
        <v>31</v>
      </c>
      <c r="B604" s="184"/>
      <c r="C604" s="184"/>
      <c r="D604" s="184"/>
      <c r="E604" s="184"/>
    </row>
    <row r="605" spans="1:7" ht="15" customHeight="1" x14ac:dyDescent="0.2">
      <c r="A605" s="184" t="s">
        <v>32</v>
      </c>
      <c r="B605" s="184"/>
      <c r="C605" s="184"/>
      <c r="D605" s="184"/>
      <c r="E605" s="184"/>
    </row>
    <row r="606" spans="1:7" ht="15" customHeight="1" x14ac:dyDescent="0.2">
      <c r="A606" s="185" t="s">
        <v>141</v>
      </c>
      <c r="B606" s="185"/>
      <c r="C606" s="185"/>
      <c r="D606" s="185"/>
      <c r="E606" s="185"/>
    </row>
    <row r="607" spans="1:7" ht="15" customHeight="1" x14ac:dyDescent="0.2">
      <c r="A607" s="185"/>
      <c r="B607" s="185"/>
      <c r="C607" s="185"/>
      <c r="D607" s="185"/>
      <c r="E607" s="185"/>
    </row>
    <row r="608" spans="1:7" ht="15" customHeight="1" x14ac:dyDescent="0.2">
      <c r="A608" s="185"/>
      <c r="B608" s="185"/>
      <c r="C608" s="185"/>
      <c r="D608" s="185"/>
      <c r="E608" s="185"/>
    </row>
    <row r="609" spans="1:5" ht="15" customHeight="1" x14ac:dyDescent="0.2">
      <c r="A609" s="185"/>
      <c r="B609" s="185"/>
      <c r="C609" s="185"/>
      <c r="D609" s="185"/>
      <c r="E609" s="185"/>
    </row>
    <row r="610" spans="1:5" ht="15" customHeight="1" x14ac:dyDescent="0.2">
      <c r="A610" s="185"/>
      <c r="B610" s="185"/>
      <c r="C610" s="185"/>
      <c r="D610" s="185"/>
      <c r="E610" s="185"/>
    </row>
    <row r="611" spans="1:5" ht="15" customHeight="1" x14ac:dyDescent="0.2">
      <c r="A611" s="29"/>
      <c r="B611" s="29"/>
      <c r="C611" s="29"/>
      <c r="D611" s="29"/>
      <c r="E611" s="29"/>
    </row>
    <row r="612" spans="1:5" ht="15" customHeight="1" x14ac:dyDescent="0.25">
      <c r="A612" s="30" t="s">
        <v>1</v>
      </c>
      <c r="B612" s="31"/>
      <c r="C612" s="31"/>
      <c r="D612" s="31"/>
      <c r="E612" s="31"/>
    </row>
    <row r="613" spans="1:5" ht="15" customHeight="1" x14ac:dyDescent="0.2">
      <c r="A613" s="32" t="s">
        <v>34</v>
      </c>
      <c r="B613" s="31"/>
      <c r="C613" s="31"/>
      <c r="D613" s="31"/>
      <c r="E613" s="33" t="s">
        <v>35</v>
      </c>
    </row>
    <row r="614" spans="1:5" ht="15" customHeight="1" x14ac:dyDescent="0.25">
      <c r="A614" s="34"/>
      <c r="B614" s="30"/>
      <c r="C614" s="31"/>
      <c r="D614" s="31"/>
      <c r="E614" s="35"/>
    </row>
    <row r="615" spans="1:5" ht="15" customHeight="1" x14ac:dyDescent="0.2">
      <c r="B615" s="36" t="s">
        <v>36</v>
      </c>
      <c r="C615" s="36" t="s">
        <v>38</v>
      </c>
      <c r="D615" s="38" t="s">
        <v>39</v>
      </c>
      <c r="E615" s="36" t="s">
        <v>40</v>
      </c>
    </row>
    <row r="616" spans="1:5" ht="15" customHeight="1" x14ac:dyDescent="0.2">
      <c r="B616" s="40">
        <v>33457</v>
      </c>
      <c r="C616" s="42"/>
      <c r="D616" s="43" t="s">
        <v>41</v>
      </c>
      <c r="E616" s="44">
        <v>8087123</v>
      </c>
    </row>
    <row r="617" spans="1:5" ht="15" customHeight="1" x14ac:dyDescent="0.2">
      <c r="B617" s="45"/>
      <c r="C617" s="47" t="s">
        <v>42</v>
      </c>
      <c r="D617" s="48"/>
      <c r="E617" s="49">
        <f>SUM(E616:E616)</f>
        <v>8087123</v>
      </c>
    </row>
    <row r="618" spans="1:5" ht="15" customHeight="1" x14ac:dyDescent="0.25">
      <c r="A618" s="50"/>
      <c r="B618" s="51"/>
      <c r="C618" s="51"/>
      <c r="D618" s="51"/>
      <c r="E618" s="51"/>
    </row>
    <row r="619" spans="1:5" ht="15" customHeight="1" x14ac:dyDescent="0.25">
      <c r="A619" s="30" t="s">
        <v>17</v>
      </c>
      <c r="B619" s="31"/>
      <c r="C619" s="31"/>
      <c r="D619" s="31"/>
      <c r="E619" s="34"/>
    </row>
    <row r="620" spans="1:5" ht="15" customHeight="1" x14ac:dyDescent="0.2">
      <c r="A620" s="32" t="s">
        <v>34</v>
      </c>
      <c r="B620" s="31"/>
      <c r="C620" s="31"/>
      <c r="D620" s="31"/>
      <c r="E620" s="33" t="s">
        <v>35</v>
      </c>
    </row>
    <row r="621" spans="1:5" ht="15" customHeight="1" x14ac:dyDescent="0.2"/>
    <row r="622" spans="1:5" ht="15" customHeight="1" x14ac:dyDescent="0.2">
      <c r="A622" s="57" t="s">
        <v>43</v>
      </c>
      <c r="E622" s="58">
        <v>8087123</v>
      </c>
    </row>
    <row r="623" spans="1:5" ht="15" customHeight="1" x14ac:dyDescent="0.2"/>
    <row r="624" spans="1:5"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60">
    <mergeCell ref="A606:E610"/>
    <mergeCell ref="A474:E478"/>
    <mergeCell ref="A490:E491"/>
    <mergeCell ref="A492:E496"/>
    <mergeCell ref="A514:E515"/>
    <mergeCell ref="A516:E521"/>
    <mergeCell ref="A534:E535"/>
    <mergeCell ref="A536:E540"/>
    <mergeCell ref="A552:E554"/>
    <mergeCell ref="A555:E560"/>
    <mergeCell ref="A604:E604"/>
    <mergeCell ref="A605:E605"/>
    <mergeCell ref="A472:E473"/>
    <mergeCell ref="A340:E346"/>
    <mergeCell ref="A358:E359"/>
    <mergeCell ref="A360:E365"/>
    <mergeCell ref="A382:E383"/>
    <mergeCell ref="A384:E389"/>
    <mergeCell ref="A401:E402"/>
    <mergeCell ref="A403:E408"/>
    <mergeCell ref="A428:E429"/>
    <mergeCell ref="A430:E435"/>
    <mergeCell ref="A448:E449"/>
    <mergeCell ref="A450:E455"/>
    <mergeCell ref="A338:E339"/>
    <mergeCell ref="A200:E200"/>
    <mergeCell ref="A201:E201"/>
    <mergeCell ref="A202:E208"/>
    <mergeCell ref="A228:E229"/>
    <mergeCell ref="A230:E236"/>
    <mergeCell ref="A263:E264"/>
    <mergeCell ref="A265:E272"/>
    <mergeCell ref="A290:E291"/>
    <mergeCell ref="A292:E296"/>
    <mergeCell ref="A314:E315"/>
    <mergeCell ref="A316:E320"/>
    <mergeCell ref="A177:E182"/>
    <mergeCell ref="A106:E106"/>
    <mergeCell ref="A107:E107"/>
    <mergeCell ref="A108:E111"/>
    <mergeCell ref="A127:E127"/>
    <mergeCell ref="A128:E128"/>
    <mergeCell ref="A129:E132"/>
    <mergeCell ref="A150:E150"/>
    <mergeCell ref="A151:E151"/>
    <mergeCell ref="A152:E156"/>
    <mergeCell ref="A175:E175"/>
    <mergeCell ref="A176:E176"/>
    <mergeCell ref="A82:E87"/>
    <mergeCell ref="A2:E2"/>
    <mergeCell ref="A3:E3"/>
    <mergeCell ref="A4:E7"/>
    <mergeCell ref="A25:E25"/>
    <mergeCell ref="A26:E26"/>
    <mergeCell ref="A27:E32"/>
    <mergeCell ref="A55:E55"/>
    <mergeCell ref="A56:E56"/>
    <mergeCell ref="A57:E62"/>
    <mergeCell ref="A80:E80"/>
    <mergeCell ref="A81:E81"/>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72/13 - 96/13 schválené Radou Olomouckého kraje 7.3.2013</oddHeader>
    <oddFooter xml:space="preserve">&amp;L&amp;"Arial,Kurzíva"Zastupitelstvo OK 26.4.2013
5.1. - Rozpočet Olomouckého kraje 2013 - rozpočtové změny 
Příloha č. 2: Rozpočtové změny č. 72/13 - 96/13 schválené Radou Olomouckého kraje 7.3.2013&amp;R&amp;"Arial,Kurzíva"Strana &amp;P (celkem 46)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 bestFit="1" customWidth="1"/>
  </cols>
  <sheetData>
    <row r="1" spans="1:5" ht="15" customHeight="1" x14ac:dyDescent="0.25">
      <c r="A1" s="28" t="s">
        <v>142</v>
      </c>
    </row>
    <row r="2" spans="1:5" ht="15" customHeight="1" x14ac:dyDescent="0.2">
      <c r="A2" s="184" t="s">
        <v>31</v>
      </c>
      <c r="B2" s="184"/>
      <c r="C2" s="184"/>
      <c r="D2" s="184"/>
      <c r="E2" s="184"/>
    </row>
    <row r="3" spans="1:5" ht="15" customHeight="1" x14ac:dyDescent="0.2">
      <c r="A3" s="184" t="s">
        <v>32</v>
      </c>
      <c r="B3" s="184"/>
      <c r="C3" s="184"/>
      <c r="D3" s="184"/>
      <c r="E3" s="184"/>
    </row>
    <row r="4" spans="1:5" ht="15" customHeight="1" x14ac:dyDescent="0.2">
      <c r="A4" s="185" t="s">
        <v>143</v>
      </c>
      <c r="B4" s="185"/>
      <c r="C4" s="185"/>
      <c r="D4" s="185"/>
      <c r="E4" s="185"/>
    </row>
    <row r="5" spans="1:5" ht="15" customHeight="1" x14ac:dyDescent="0.2">
      <c r="A5" s="185"/>
      <c r="B5" s="185"/>
      <c r="C5" s="185"/>
      <c r="D5" s="185"/>
      <c r="E5" s="185"/>
    </row>
    <row r="6" spans="1:5" ht="15" customHeight="1" x14ac:dyDescent="0.2">
      <c r="A6" s="185"/>
      <c r="B6" s="185"/>
      <c r="C6" s="185"/>
      <c r="D6" s="185"/>
      <c r="E6" s="185"/>
    </row>
    <row r="7" spans="1:5" ht="15" customHeight="1" x14ac:dyDescent="0.2">
      <c r="A7" s="185"/>
      <c r="B7" s="185"/>
      <c r="C7" s="185"/>
      <c r="D7" s="185"/>
      <c r="E7" s="185"/>
    </row>
    <row r="8" spans="1:5" ht="15" customHeight="1" x14ac:dyDescent="0.2">
      <c r="A8" s="185"/>
      <c r="B8" s="185"/>
      <c r="C8" s="185"/>
      <c r="D8" s="185"/>
      <c r="E8" s="185"/>
    </row>
    <row r="9" spans="1:5" ht="15" customHeight="1" x14ac:dyDescent="0.2">
      <c r="A9" s="29"/>
      <c r="B9" s="29"/>
      <c r="C9" s="29"/>
      <c r="D9" s="29"/>
      <c r="E9" s="29"/>
    </row>
    <row r="10" spans="1:5" ht="15" customHeight="1" x14ac:dyDescent="0.25">
      <c r="A10" s="30" t="s">
        <v>1</v>
      </c>
      <c r="B10" s="31"/>
      <c r="C10" s="31"/>
      <c r="D10" s="31"/>
      <c r="E10" s="31"/>
    </row>
    <row r="11" spans="1:5" ht="15" customHeight="1" x14ac:dyDescent="0.2">
      <c r="A11" s="32" t="s">
        <v>34</v>
      </c>
      <c r="B11" s="31"/>
      <c r="C11" s="31"/>
      <c r="D11" s="31"/>
      <c r="E11" s="33" t="s">
        <v>35</v>
      </c>
    </row>
    <row r="12" spans="1:5" ht="15" customHeight="1" x14ac:dyDescent="0.25">
      <c r="A12" s="34"/>
      <c r="B12" s="30"/>
      <c r="C12" s="31"/>
      <c r="D12" s="31"/>
      <c r="E12" s="35"/>
    </row>
    <row r="13" spans="1:5" ht="15" customHeight="1" x14ac:dyDescent="0.2">
      <c r="B13" s="36" t="s">
        <v>36</v>
      </c>
      <c r="C13" s="36" t="s">
        <v>38</v>
      </c>
      <c r="D13" s="38" t="s">
        <v>39</v>
      </c>
      <c r="E13" s="36" t="s">
        <v>40</v>
      </c>
    </row>
    <row r="14" spans="1:5" ht="15" customHeight="1" x14ac:dyDescent="0.2">
      <c r="B14" s="40">
        <v>33435</v>
      </c>
      <c r="C14" s="42"/>
      <c r="D14" s="43" t="s">
        <v>41</v>
      </c>
      <c r="E14" s="44">
        <v>28708</v>
      </c>
    </row>
    <row r="15" spans="1:5" ht="15" customHeight="1" x14ac:dyDescent="0.2">
      <c r="B15" s="45"/>
      <c r="C15" s="47" t="s">
        <v>42</v>
      </c>
      <c r="D15" s="48"/>
      <c r="E15" s="49">
        <f>SUM(E14:E14)</f>
        <v>28708</v>
      </c>
    </row>
    <row r="16" spans="1:5" ht="15" customHeight="1" x14ac:dyDescent="0.25">
      <c r="A16" s="50"/>
      <c r="B16" s="51"/>
      <c r="C16" s="51"/>
      <c r="D16" s="51"/>
      <c r="E16" s="51"/>
    </row>
    <row r="17" spans="1:5" ht="15" customHeight="1" x14ac:dyDescent="0.25">
      <c r="A17" s="30" t="s">
        <v>17</v>
      </c>
      <c r="B17" s="31"/>
      <c r="C17" s="31"/>
      <c r="D17" s="31"/>
      <c r="E17" s="34"/>
    </row>
    <row r="18" spans="1:5" ht="15" customHeight="1" x14ac:dyDescent="0.2">
      <c r="A18" s="32" t="s">
        <v>34</v>
      </c>
      <c r="B18" s="31"/>
      <c r="C18" s="31"/>
      <c r="D18" s="31"/>
      <c r="E18" s="33" t="s">
        <v>35</v>
      </c>
    </row>
    <row r="19" spans="1:5" ht="15" customHeight="1" x14ac:dyDescent="0.2">
      <c r="A19" s="34"/>
      <c r="B19" s="107"/>
      <c r="C19" s="31"/>
      <c r="D19" s="51"/>
      <c r="E19" s="93"/>
    </row>
    <row r="20" spans="1:5" ht="15" customHeight="1" x14ac:dyDescent="0.2">
      <c r="B20" s="108"/>
      <c r="C20" s="36" t="s">
        <v>38</v>
      </c>
      <c r="D20" s="80" t="s">
        <v>52</v>
      </c>
      <c r="E20" s="36" t="s">
        <v>40</v>
      </c>
    </row>
    <row r="21" spans="1:5" ht="15" customHeight="1" x14ac:dyDescent="0.2">
      <c r="B21" s="101"/>
      <c r="C21" s="109">
        <v>3113</v>
      </c>
      <c r="D21" s="110" t="s">
        <v>75</v>
      </c>
      <c r="E21" s="111">
        <v>28708</v>
      </c>
    </row>
    <row r="22" spans="1:5" ht="15" customHeight="1" x14ac:dyDescent="0.2">
      <c r="B22" s="104"/>
      <c r="C22" s="47" t="s">
        <v>42</v>
      </c>
      <c r="D22" s="98"/>
      <c r="E22" s="99">
        <f>SUM(E21:E21)</f>
        <v>28708</v>
      </c>
    </row>
    <row r="23" spans="1:5" ht="15" customHeight="1" x14ac:dyDescent="0.2"/>
    <row r="24" spans="1:5" ht="15" customHeight="1" x14ac:dyDescent="0.2"/>
    <row r="25" spans="1:5" ht="15" customHeight="1" x14ac:dyDescent="0.25">
      <c r="A25" s="28" t="s">
        <v>144</v>
      </c>
    </row>
    <row r="26" spans="1:5" ht="15" customHeight="1" x14ac:dyDescent="0.2">
      <c r="A26" s="184" t="s">
        <v>31</v>
      </c>
      <c r="B26" s="184"/>
      <c r="C26" s="184"/>
      <c r="D26" s="184"/>
      <c r="E26" s="184"/>
    </row>
    <row r="27" spans="1:5" ht="15" customHeight="1" x14ac:dyDescent="0.2">
      <c r="A27" s="184" t="s">
        <v>45</v>
      </c>
      <c r="B27" s="184"/>
      <c r="C27" s="184"/>
      <c r="D27" s="184"/>
      <c r="E27" s="184"/>
    </row>
    <row r="28" spans="1:5" ht="15" customHeight="1" x14ac:dyDescent="0.2">
      <c r="A28" s="186" t="s">
        <v>145</v>
      </c>
      <c r="B28" s="186"/>
      <c r="C28" s="186"/>
      <c r="D28" s="186"/>
      <c r="E28" s="186"/>
    </row>
    <row r="29" spans="1:5" ht="15" customHeight="1" x14ac:dyDescent="0.2">
      <c r="A29" s="186"/>
      <c r="B29" s="186"/>
      <c r="C29" s="186"/>
      <c r="D29" s="186"/>
      <c r="E29" s="186"/>
    </row>
    <row r="30" spans="1:5" ht="15" customHeight="1" x14ac:dyDescent="0.2">
      <c r="A30" s="186"/>
      <c r="B30" s="186"/>
      <c r="C30" s="186"/>
      <c r="D30" s="186"/>
      <c r="E30" s="186"/>
    </row>
    <row r="31" spans="1:5" ht="15" customHeight="1" x14ac:dyDescent="0.2">
      <c r="A31" s="186"/>
      <c r="B31" s="186"/>
      <c r="C31" s="186"/>
      <c r="D31" s="186"/>
      <c r="E31" s="186"/>
    </row>
    <row r="32" spans="1:5" ht="15" customHeight="1" x14ac:dyDescent="0.2">
      <c r="A32" s="186"/>
      <c r="B32" s="186"/>
      <c r="C32" s="186"/>
      <c r="D32" s="186"/>
      <c r="E32" s="186"/>
    </row>
    <row r="33" spans="1:5" ht="15" customHeight="1" x14ac:dyDescent="0.2">
      <c r="A33" s="186"/>
      <c r="B33" s="186"/>
      <c r="C33" s="186"/>
      <c r="D33" s="186"/>
      <c r="E33" s="186"/>
    </row>
    <row r="34" spans="1:5" ht="15" customHeight="1" x14ac:dyDescent="0.2">
      <c r="A34" s="60"/>
      <c r="B34" s="60"/>
      <c r="C34" s="60"/>
      <c r="D34" s="60"/>
      <c r="E34" s="60"/>
    </row>
    <row r="35" spans="1:5" ht="15" customHeight="1" x14ac:dyDescent="0.25">
      <c r="A35" s="52" t="s">
        <v>1</v>
      </c>
      <c r="B35" s="53"/>
      <c r="C35" s="53"/>
      <c r="D35" s="53"/>
      <c r="E35" s="53"/>
    </row>
    <row r="36" spans="1:5" ht="15" customHeight="1" x14ac:dyDescent="0.2">
      <c r="A36" s="55" t="s">
        <v>47</v>
      </c>
      <c r="B36" s="53"/>
      <c r="C36" s="53"/>
      <c r="D36" s="53"/>
      <c r="E36" s="56" t="s">
        <v>48</v>
      </c>
    </row>
    <row r="37" spans="1:5" ht="15" customHeight="1" x14ac:dyDescent="0.25">
      <c r="B37" s="52"/>
      <c r="C37" s="53"/>
      <c r="D37" s="53"/>
      <c r="E37" s="64"/>
    </row>
    <row r="38" spans="1:5" ht="15" customHeight="1" x14ac:dyDescent="0.2">
      <c r="B38" s="37" t="s">
        <v>36</v>
      </c>
      <c r="C38" s="37" t="s">
        <v>38</v>
      </c>
      <c r="D38" s="65" t="s">
        <v>39</v>
      </c>
      <c r="E38" s="39" t="s">
        <v>40</v>
      </c>
    </row>
    <row r="39" spans="1:5" ht="15" customHeight="1" x14ac:dyDescent="0.2">
      <c r="B39" s="66">
        <v>98335</v>
      </c>
      <c r="C39" s="113"/>
      <c r="D39" s="68" t="s">
        <v>49</v>
      </c>
      <c r="E39" s="69">
        <v>508946</v>
      </c>
    </row>
    <row r="40" spans="1:5" ht="15" customHeight="1" x14ac:dyDescent="0.2">
      <c r="B40" s="70"/>
      <c r="C40" s="71" t="s">
        <v>42</v>
      </c>
      <c r="D40" s="72"/>
      <c r="E40" s="73">
        <f>SUM(E39:E39)</f>
        <v>508946</v>
      </c>
    </row>
    <row r="41" spans="1:5" ht="15" customHeight="1" x14ac:dyDescent="0.2">
      <c r="A41" s="54"/>
      <c r="B41" s="54"/>
      <c r="C41" s="54"/>
      <c r="D41" s="54"/>
      <c r="E41" s="54"/>
    </row>
    <row r="42" spans="1:5" ht="15" customHeight="1" x14ac:dyDescent="0.25">
      <c r="A42" s="52" t="s">
        <v>17</v>
      </c>
      <c r="B42" s="53"/>
      <c r="C42" s="53"/>
      <c r="D42" s="53"/>
      <c r="E42" s="54"/>
    </row>
    <row r="43" spans="1:5" ht="15" customHeight="1" x14ac:dyDescent="0.2">
      <c r="A43" s="55" t="s">
        <v>50</v>
      </c>
      <c r="E43" t="s">
        <v>51</v>
      </c>
    </row>
    <row r="44" spans="1:5" ht="15" customHeight="1" x14ac:dyDescent="0.2">
      <c r="A44" s="54"/>
      <c r="B44" s="100"/>
      <c r="C44" s="53"/>
      <c r="E44" s="78"/>
    </row>
    <row r="45" spans="1:5" ht="15" customHeight="1" x14ac:dyDescent="0.2">
      <c r="A45" s="79"/>
      <c r="B45" s="108"/>
      <c r="C45" s="37" t="s">
        <v>38</v>
      </c>
      <c r="D45" s="80" t="s">
        <v>52</v>
      </c>
      <c r="E45" s="39" t="s">
        <v>40</v>
      </c>
    </row>
    <row r="46" spans="1:5" ht="15" customHeight="1" x14ac:dyDescent="0.2">
      <c r="A46" s="132"/>
      <c r="B46" s="116"/>
      <c r="C46" s="117">
        <v>3599</v>
      </c>
      <c r="D46" s="83" t="s">
        <v>53</v>
      </c>
      <c r="E46" s="69">
        <v>508946</v>
      </c>
    </row>
    <row r="47" spans="1:5" ht="15" customHeight="1" x14ac:dyDescent="0.2">
      <c r="A47" s="149"/>
      <c r="B47" s="116"/>
      <c r="C47" s="71" t="s">
        <v>42</v>
      </c>
      <c r="D47" s="84"/>
      <c r="E47" s="85">
        <f>SUM(E46:E46)</f>
        <v>508946</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28" t="s">
        <v>146</v>
      </c>
    </row>
    <row r="55" spans="1:5" ht="15" customHeight="1" x14ac:dyDescent="0.2">
      <c r="A55" s="184" t="s">
        <v>31</v>
      </c>
      <c r="B55" s="184"/>
      <c r="C55" s="184"/>
      <c r="D55" s="184"/>
      <c r="E55" s="184"/>
    </row>
    <row r="56" spans="1:5" ht="15" customHeight="1" x14ac:dyDescent="0.2">
      <c r="A56" s="184" t="s">
        <v>45</v>
      </c>
      <c r="B56" s="184"/>
      <c r="C56" s="184"/>
      <c r="D56" s="184"/>
      <c r="E56" s="184"/>
    </row>
    <row r="57" spans="1:5" ht="15" customHeight="1" x14ac:dyDescent="0.2">
      <c r="A57" s="185" t="s">
        <v>147</v>
      </c>
      <c r="B57" s="185"/>
      <c r="C57" s="185"/>
      <c r="D57" s="185"/>
      <c r="E57" s="185"/>
    </row>
    <row r="58" spans="1:5" ht="15" customHeight="1" x14ac:dyDescent="0.2">
      <c r="A58" s="185"/>
      <c r="B58" s="185"/>
      <c r="C58" s="185"/>
      <c r="D58" s="185"/>
      <c r="E58" s="185"/>
    </row>
    <row r="59" spans="1:5" ht="15" customHeight="1" x14ac:dyDescent="0.2">
      <c r="A59" s="185"/>
      <c r="B59" s="185"/>
      <c r="C59" s="185"/>
      <c r="D59" s="185"/>
      <c r="E59" s="185"/>
    </row>
    <row r="60" spans="1:5" ht="15" customHeight="1" x14ac:dyDescent="0.2">
      <c r="A60" s="185"/>
      <c r="B60" s="185"/>
      <c r="C60" s="185"/>
      <c r="D60" s="185"/>
      <c r="E60" s="185"/>
    </row>
    <row r="61" spans="1:5" ht="15" customHeight="1" x14ac:dyDescent="0.2">
      <c r="A61" s="185"/>
      <c r="B61" s="185"/>
      <c r="C61" s="185"/>
      <c r="D61" s="185"/>
      <c r="E61" s="185"/>
    </row>
    <row r="62" spans="1:5" ht="15" customHeight="1" x14ac:dyDescent="0.2">
      <c r="A62" s="134"/>
      <c r="B62" s="134"/>
      <c r="C62" s="134"/>
      <c r="D62" s="134"/>
      <c r="E62" s="134"/>
    </row>
    <row r="63" spans="1:5" ht="15" customHeight="1" x14ac:dyDescent="0.25">
      <c r="A63" s="30" t="s">
        <v>1</v>
      </c>
      <c r="B63" s="31"/>
      <c r="C63" s="31"/>
      <c r="D63" s="31"/>
      <c r="E63" s="31"/>
    </row>
    <row r="64" spans="1:5" ht="15" customHeight="1" x14ac:dyDescent="0.2">
      <c r="A64" s="55" t="s">
        <v>47</v>
      </c>
      <c r="B64" s="31"/>
      <c r="C64" s="31"/>
      <c r="D64" s="31"/>
      <c r="E64" s="33" t="s">
        <v>48</v>
      </c>
    </row>
    <row r="65" spans="1:5" ht="15" customHeight="1" x14ac:dyDescent="0.25">
      <c r="A65" s="54"/>
      <c r="B65" s="52"/>
      <c r="C65" s="53"/>
      <c r="D65" s="53"/>
      <c r="E65" s="64"/>
    </row>
    <row r="66" spans="1:5" ht="15" customHeight="1" x14ac:dyDescent="0.2">
      <c r="B66" s="37" t="s">
        <v>36</v>
      </c>
      <c r="C66" s="37" t="s">
        <v>38</v>
      </c>
      <c r="D66" s="65" t="s">
        <v>39</v>
      </c>
      <c r="E66" s="39" t="s">
        <v>40</v>
      </c>
    </row>
    <row r="67" spans="1:5" ht="15" customHeight="1" x14ac:dyDescent="0.2">
      <c r="B67" s="150">
        <v>98278</v>
      </c>
      <c r="C67" s="42"/>
      <c r="D67" s="43" t="s">
        <v>148</v>
      </c>
      <c r="E67" s="44">
        <v>1546034</v>
      </c>
    </row>
    <row r="68" spans="1:5" ht="15" customHeight="1" x14ac:dyDescent="0.2">
      <c r="B68" s="114"/>
      <c r="C68" s="71" t="s">
        <v>42</v>
      </c>
      <c r="D68" s="72"/>
      <c r="E68" s="73">
        <f>SUM(E67:E67)</f>
        <v>1546034</v>
      </c>
    </row>
    <row r="69" spans="1:5" ht="15" customHeight="1" x14ac:dyDescent="0.25">
      <c r="A69" s="50"/>
      <c r="B69" s="51"/>
      <c r="C69" s="51"/>
      <c r="D69" s="51"/>
      <c r="E69" s="51"/>
    </row>
    <row r="70" spans="1:5" ht="15" customHeight="1" x14ac:dyDescent="0.25">
      <c r="A70" s="30" t="s">
        <v>17</v>
      </c>
      <c r="B70" s="31"/>
      <c r="C70" s="31"/>
    </row>
    <row r="71" spans="1:5" ht="15" customHeight="1" x14ac:dyDescent="0.2">
      <c r="A71" s="55" t="s">
        <v>149</v>
      </c>
      <c r="B71" s="53"/>
      <c r="C71" s="53"/>
      <c r="D71" s="53"/>
      <c r="E71" s="56" t="s">
        <v>150</v>
      </c>
    </row>
    <row r="72" spans="1:5" ht="15" customHeight="1" x14ac:dyDescent="0.2">
      <c r="A72" s="34"/>
      <c r="B72" s="107"/>
      <c r="C72" s="31"/>
      <c r="D72" s="51"/>
      <c r="E72" s="93"/>
    </row>
    <row r="73" spans="1:5" ht="15" customHeight="1" x14ac:dyDescent="0.2">
      <c r="A73" s="108"/>
      <c r="B73" s="108"/>
      <c r="C73" s="36" t="s">
        <v>38</v>
      </c>
      <c r="D73" s="80" t="s">
        <v>52</v>
      </c>
      <c r="E73" s="39" t="s">
        <v>40</v>
      </c>
    </row>
    <row r="74" spans="1:5" ht="15" customHeight="1" x14ac:dyDescent="0.2">
      <c r="A74" s="141"/>
      <c r="B74" s="116"/>
      <c r="C74" s="117">
        <v>3769</v>
      </c>
      <c r="D74" s="83" t="s">
        <v>53</v>
      </c>
      <c r="E74" s="44">
        <v>1546034</v>
      </c>
    </row>
    <row r="75" spans="1:5" ht="15" customHeight="1" x14ac:dyDescent="0.2">
      <c r="A75" s="101"/>
      <c r="B75" s="31"/>
      <c r="C75" s="47" t="s">
        <v>42</v>
      </c>
      <c r="D75" s="98"/>
      <c r="E75" s="99">
        <f>SUM(E74:E74)</f>
        <v>1546034</v>
      </c>
    </row>
    <row r="76" spans="1:5" ht="15" customHeight="1" x14ac:dyDescent="0.2"/>
    <row r="77" spans="1:5" ht="15" customHeight="1" x14ac:dyDescent="0.2"/>
    <row r="78" spans="1:5" ht="15" customHeight="1" x14ac:dyDescent="0.25">
      <c r="A78" s="28" t="s">
        <v>151</v>
      </c>
    </row>
    <row r="79" spans="1:5" ht="15" customHeight="1" x14ac:dyDescent="0.2">
      <c r="A79" s="187" t="s">
        <v>152</v>
      </c>
      <c r="B79" s="187"/>
      <c r="C79" s="187"/>
      <c r="D79" s="187"/>
      <c r="E79" s="187"/>
    </row>
    <row r="80" spans="1:5" ht="15" customHeight="1" x14ac:dyDescent="0.2">
      <c r="A80" s="184" t="s">
        <v>153</v>
      </c>
      <c r="B80" s="184"/>
      <c r="C80" s="184"/>
      <c r="D80" s="184"/>
      <c r="E80" s="184"/>
    </row>
    <row r="81" spans="1:5" ht="15" customHeight="1" x14ac:dyDescent="0.2">
      <c r="A81" s="186" t="s">
        <v>154</v>
      </c>
      <c r="B81" s="186"/>
      <c r="C81" s="186"/>
      <c r="D81" s="186"/>
      <c r="E81" s="186"/>
    </row>
    <row r="82" spans="1:5" ht="15" customHeight="1" x14ac:dyDescent="0.2">
      <c r="A82" s="186"/>
      <c r="B82" s="186"/>
      <c r="C82" s="186"/>
      <c r="D82" s="186"/>
      <c r="E82" s="186"/>
    </row>
    <row r="83" spans="1:5" ht="15" customHeight="1" x14ac:dyDescent="0.2">
      <c r="A83" s="186"/>
      <c r="B83" s="186"/>
      <c r="C83" s="186"/>
      <c r="D83" s="186"/>
      <c r="E83" s="186"/>
    </row>
    <row r="84" spans="1:5" ht="15" customHeight="1" x14ac:dyDescent="0.2">
      <c r="A84" s="186"/>
      <c r="B84" s="186"/>
      <c r="C84" s="186"/>
      <c r="D84" s="186"/>
      <c r="E84" s="186"/>
    </row>
    <row r="85" spans="1:5" ht="15" customHeight="1" x14ac:dyDescent="0.2">
      <c r="A85" s="186"/>
      <c r="B85" s="186"/>
      <c r="C85" s="186"/>
      <c r="D85" s="186"/>
      <c r="E85" s="186"/>
    </row>
    <row r="86" spans="1:5" ht="15" customHeight="1" x14ac:dyDescent="0.2">
      <c r="A86" s="186"/>
      <c r="B86" s="186"/>
      <c r="C86" s="186"/>
      <c r="D86" s="186"/>
      <c r="E86" s="186"/>
    </row>
    <row r="87" spans="1:5" ht="15" customHeight="1" x14ac:dyDescent="0.2">
      <c r="A87" s="186"/>
      <c r="B87" s="186"/>
      <c r="C87" s="186"/>
      <c r="D87" s="186"/>
      <c r="E87" s="186"/>
    </row>
    <row r="88" spans="1:5" ht="15" customHeight="1" x14ac:dyDescent="0.2"/>
    <row r="89" spans="1:5" ht="15" customHeight="1" x14ac:dyDescent="0.25">
      <c r="A89" s="30" t="s">
        <v>1</v>
      </c>
      <c r="B89" s="53"/>
      <c r="C89" s="53"/>
      <c r="D89" s="53"/>
      <c r="E89" s="53"/>
    </row>
    <row r="90" spans="1:5" ht="15" customHeight="1" x14ac:dyDescent="0.2">
      <c r="A90" s="142" t="s">
        <v>119</v>
      </c>
      <c r="B90" s="53"/>
      <c r="C90" s="53"/>
      <c r="D90" s="53"/>
      <c r="E90" s="56" t="s">
        <v>120</v>
      </c>
    </row>
    <row r="91" spans="1:5" ht="15" customHeight="1" x14ac:dyDescent="0.25">
      <c r="A91" s="52"/>
      <c r="B91" s="54"/>
      <c r="C91" s="53"/>
      <c r="D91" s="53"/>
      <c r="E91" s="64"/>
    </row>
    <row r="92" spans="1:5" ht="15" customHeight="1" x14ac:dyDescent="0.2">
      <c r="B92" s="102" t="s">
        <v>36</v>
      </c>
      <c r="C92" s="37" t="s">
        <v>38</v>
      </c>
      <c r="D92" s="65" t="s">
        <v>39</v>
      </c>
      <c r="E92" s="37" t="s">
        <v>40</v>
      </c>
    </row>
    <row r="93" spans="1:5" ht="15" customHeight="1" x14ac:dyDescent="0.2">
      <c r="B93" s="112">
        <v>33113233</v>
      </c>
      <c r="C93" s="102"/>
      <c r="D93" s="151" t="s">
        <v>41</v>
      </c>
      <c r="E93" s="133">
        <v>54135.87</v>
      </c>
    </row>
    <row r="94" spans="1:5" ht="15" customHeight="1" x14ac:dyDescent="0.2">
      <c r="B94" s="112">
        <v>33513233</v>
      </c>
      <c r="C94" s="102"/>
      <c r="D94" s="151" t="s">
        <v>41</v>
      </c>
      <c r="E94" s="133">
        <v>306769.96000000002</v>
      </c>
    </row>
    <row r="95" spans="1:5" ht="15" customHeight="1" x14ac:dyDescent="0.2">
      <c r="B95" s="152"/>
      <c r="C95" s="71" t="s">
        <v>42</v>
      </c>
      <c r="D95" s="72"/>
      <c r="E95" s="73">
        <f>SUM(E93:E94)</f>
        <v>360905.83</v>
      </c>
    </row>
    <row r="96" spans="1:5" ht="15" customHeight="1" x14ac:dyDescent="0.2">
      <c r="A96" s="54"/>
      <c r="B96" s="143"/>
      <c r="C96" s="120"/>
      <c r="D96" s="53"/>
      <c r="E96" s="121"/>
    </row>
    <row r="97" spans="1:5" ht="15" customHeight="1" x14ac:dyDescent="0.25">
      <c r="A97" s="52" t="s">
        <v>17</v>
      </c>
      <c r="B97" s="53"/>
      <c r="C97" s="53"/>
      <c r="D97" s="53"/>
      <c r="E97" s="53"/>
    </row>
    <row r="98" spans="1:5" ht="15" customHeight="1" x14ac:dyDescent="0.2">
      <c r="A98" s="142" t="s">
        <v>119</v>
      </c>
      <c r="B98" s="53"/>
      <c r="C98" s="53"/>
      <c r="D98" s="53"/>
      <c r="E98" s="56" t="s">
        <v>120</v>
      </c>
    </row>
    <row r="99" spans="1:5" ht="15" customHeight="1" x14ac:dyDescent="0.25">
      <c r="A99" s="52"/>
      <c r="B99" s="54"/>
      <c r="C99" s="53"/>
      <c r="D99" s="53"/>
      <c r="E99" s="64"/>
    </row>
    <row r="100" spans="1:5" ht="15" customHeight="1" x14ac:dyDescent="0.2">
      <c r="A100" s="129"/>
      <c r="B100" s="79"/>
      <c r="C100" s="37" t="s">
        <v>38</v>
      </c>
      <c r="D100" s="65" t="s">
        <v>52</v>
      </c>
      <c r="E100" s="37" t="s">
        <v>40</v>
      </c>
    </row>
    <row r="101" spans="1:5" ht="15" customHeight="1" x14ac:dyDescent="0.2">
      <c r="A101" s="127"/>
      <c r="B101" s="123"/>
      <c r="C101" s="102">
        <v>4399</v>
      </c>
      <c r="D101" s="83" t="s">
        <v>53</v>
      </c>
      <c r="E101" s="133">
        <v>360905.83</v>
      </c>
    </row>
    <row r="102" spans="1:5" ht="15" customHeight="1" x14ac:dyDescent="0.2">
      <c r="A102" s="143"/>
      <c r="B102" s="143"/>
      <c r="C102" s="71" t="s">
        <v>42</v>
      </c>
      <c r="D102" s="72"/>
      <c r="E102" s="73">
        <f>SUM(E101:E101)</f>
        <v>360905.83</v>
      </c>
    </row>
    <row r="103" spans="1:5" ht="15" customHeight="1" x14ac:dyDescent="0.2"/>
    <row r="104" spans="1:5" ht="15" customHeight="1" x14ac:dyDescent="0.2"/>
    <row r="105" spans="1:5" ht="15" customHeight="1" x14ac:dyDescent="0.25">
      <c r="A105" s="28" t="s">
        <v>155</v>
      </c>
    </row>
    <row r="106" spans="1:5" ht="15" customHeight="1" x14ac:dyDescent="0.2">
      <c r="A106" s="184" t="s">
        <v>31</v>
      </c>
      <c r="B106" s="184"/>
      <c r="C106" s="184"/>
      <c r="D106" s="184"/>
      <c r="E106" s="184"/>
    </row>
    <row r="107" spans="1:5" ht="15" customHeight="1" x14ac:dyDescent="0.2">
      <c r="A107" s="185" t="s">
        <v>156</v>
      </c>
      <c r="B107" s="185"/>
      <c r="C107" s="185"/>
      <c r="D107" s="185"/>
      <c r="E107" s="185"/>
    </row>
    <row r="108" spans="1:5" ht="15" customHeight="1" x14ac:dyDescent="0.2">
      <c r="A108" s="185"/>
      <c r="B108" s="185"/>
      <c r="C108" s="185"/>
      <c r="D108" s="185"/>
      <c r="E108" s="185"/>
    </row>
    <row r="109" spans="1:5" ht="15" customHeight="1" x14ac:dyDescent="0.2">
      <c r="A109" s="185"/>
      <c r="B109" s="185"/>
      <c r="C109" s="185"/>
      <c r="D109" s="185"/>
      <c r="E109" s="185"/>
    </row>
    <row r="110" spans="1:5" ht="15" customHeight="1" x14ac:dyDescent="0.2">
      <c r="A110" s="185"/>
      <c r="B110" s="185"/>
      <c r="C110" s="185"/>
      <c r="D110" s="185"/>
      <c r="E110" s="185"/>
    </row>
    <row r="111" spans="1:5" ht="15" customHeight="1" x14ac:dyDescent="0.2">
      <c r="A111" s="185"/>
      <c r="B111" s="185"/>
      <c r="C111" s="185"/>
      <c r="D111" s="185"/>
      <c r="E111" s="185"/>
    </row>
    <row r="112" spans="1:5" ht="15" customHeight="1" x14ac:dyDescent="0.2">
      <c r="A112" s="185"/>
      <c r="B112" s="185"/>
      <c r="C112" s="185"/>
      <c r="D112" s="185"/>
      <c r="E112" s="185"/>
    </row>
    <row r="113" spans="1:5" ht="15" customHeight="1" x14ac:dyDescent="0.2">
      <c r="A113" s="185"/>
      <c r="B113" s="185"/>
      <c r="C113" s="185"/>
      <c r="D113" s="185"/>
      <c r="E113" s="185"/>
    </row>
    <row r="114" spans="1:5" ht="15" customHeight="1" x14ac:dyDescent="0.2"/>
    <row r="115" spans="1:5" ht="15" customHeight="1" x14ac:dyDescent="0.25">
      <c r="A115" s="30" t="s">
        <v>1</v>
      </c>
      <c r="B115" s="53"/>
      <c r="C115" s="53"/>
      <c r="D115" s="53"/>
      <c r="E115" s="53"/>
    </row>
    <row r="116" spans="1:5" ht="15" customHeight="1" x14ac:dyDescent="0.2">
      <c r="A116" s="142" t="s">
        <v>157</v>
      </c>
      <c r="B116" s="53"/>
      <c r="C116" s="53"/>
      <c r="D116" s="53"/>
      <c r="E116" s="56" t="s">
        <v>158</v>
      </c>
    </row>
    <row r="117" spans="1:5" ht="15" customHeight="1" x14ac:dyDescent="0.25">
      <c r="A117" s="52"/>
      <c r="B117" s="74"/>
      <c r="C117" s="53"/>
      <c r="D117" s="53"/>
      <c r="E117" s="64"/>
    </row>
    <row r="118" spans="1:5" ht="15" customHeight="1" x14ac:dyDescent="0.2">
      <c r="B118" s="37" t="s">
        <v>36</v>
      </c>
      <c r="C118" s="37" t="s">
        <v>38</v>
      </c>
      <c r="D118" s="65" t="s">
        <v>39</v>
      </c>
      <c r="E118" s="39" t="s">
        <v>40</v>
      </c>
    </row>
    <row r="119" spans="1:5" ht="15" customHeight="1" x14ac:dyDescent="0.2">
      <c r="B119" s="112">
        <v>32133030</v>
      </c>
      <c r="C119" s="102"/>
      <c r="D119" s="110" t="s">
        <v>41</v>
      </c>
      <c r="E119" s="153">
        <v>746040.25</v>
      </c>
    </row>
    <row r="120" spans="1:5" ht="15" customHeight="1" x14ac:dyDescent="0.2">
      <c r="B120" s="112">
        <v>32133030</v>
      </c>
      <c r="C120" s="102"/>
      <c r="D120" s="154" t="s">
        <v>41</v>
      </c>
      <c r="E120" s="153">
        <v>4227560.92</v>
      </c>
    </row>
    <row r="121" spans="1:5" ht="15" customHeight="1" x14ac:dyDescent="0.2">
      <c r="B121" s="114"/>
      <c r="C121" s="71" t="s">
        <v>42</v>
      </c>
      <c r="D121" s="72"/>
      <c r="E121" s="73">
        <f>SUM(E119:E120)</f>
        <v>4973601.17</v>
      </c>
    </row>
    <row r="122" spans="1:5" ht="15" customHeight="1" x14ac:dyDescent="0.2"/>
    <row r="123" spans="1:5" ht="15" customHeight="1" x14ac:dyDescent="0.25">
      <c r="A123" s="30" t="s">
        <v>1</v>
      </c>
      <c r="B123" s="53"/>
      <c r="C123" s="53"/>
      <c r="D123" s="53"/>
      <c r="E123" s="53"/>
    </row>
    <row r="124" spans="1:5" ht="15" customHeight="1" x14ac:dyDescent="0.2">
      <c r="A124" s="142" t="s">
        <v>157</v>
      </c>
      <c r="B124" s="53"/>
      <c r="C124" s="53"/>
      <c r="D124" s="53"/>
      <c r="E124" s="56" t="s">
        <v>159</v>
      </c>
    </row>
    <row r="125" spans="1:5" ht="15" customHeight="1" x14ac:dyDescent="0.25">
      <c r="A125" s="52"/>
      <c r="B125" s="74"/>
      <c r="C125" s="53"/>
      <c r="D125" s="53"/>
      <c r="E125" s="64"/>
    </row>
    <row r="126" spans="1:5" ht="15" customHeight="1" x14ac:dyDescent="0.2">
      <c r="B126" s="37" t="s">
        <v>36</v>
      </c>
      <c r="C126" s="37" t="s">
        <v>38</v>
      </c>
      <c r="D126" s="65" t="s">
        <v>39</v>
      </c>
      <c r="E126" s="39" t="s">
        <v>40</v>
      </c>
    </row>
    <row r="127" spans="1:5" ht="15" customHeight="1" x14ac:dyDescent="0.2">
      <c r="B127" s="112">
        <v>32133030</v>
      </c>
      <c r="C127" s="102"/>
      <c r="D127" s="110" t="s">
        <v>41</v>
      </c>
      <c r="E127" s="153">
        <v>95828.24</v>
      </c>
    </row>
    <row r="128" spans="1:5" ht="15" customHeight="1" x14ac:dyDescent="0.2">
      <c r="B128" s="112">
        <v>32133030</v>
      </c>
      <c r="C128" s="102"/>
      <c r="D128" s="154" t="s">
        <v>41</v>
      </c>
      <c r="E128" s="153">
        <v>543026.56000000006</v>
      </c>
    </row>
    <row r="129" spans="1:7" ht="15" customHeight="1" x14ac:dyDescent="0.2">
      <c r="B129" s="114"/>
      <c r="C129" s="71" t="s">
        <v>42</v>
      </c>
      <c r="D129" s="72"/>
      <c r="E129" s="73">
        <f>SUM(E127:E128)</f>
        <v>638854.80000000005</v>
      </c>
      <c r="G129" s="148">
        <f>SUM(E121,E129)</f>
        <v>5612455.9699999997</v>
      </c>
    </row>
    <row r="130" spans="1:7" ht="15" customHeight="1" x14ac:dyDescent="0.2"/>
    <row r="131" spans="1:7" ht="15" customHeight="1" x14ac:dyDescent="0.25">
      <c r="A131" s="52" t="s">
        <v>17</v>
      </c>
      <c r="B131" s="53"/>
      <c r="C131" s="53"/>
      <c r="D131" s="53"/>
      <c r="E131" s="54"/>
    </row>
    <row r="132" spans="1:7" ht="15" customHeight="1" x14ac:dyDescent="0.2">
      <c r="A132" s="142" t="s">
        <v>157</v>
      </c>
      <c r="B132" s="53"/>
      <c r="C132" s="53"/>
      <c r="D132" s="53"/>
      <c r="E132" s="56" t="s">
        <v>158</v>
      </c>
    </row>
    <row r="133" spans="1:7" ht="15" customHeight="1" x14ac:dyDescent="0.2">
      <c r="A133" s="54"/>
      <c r="B133" s="100"/>
      <c r="C133" s="53"/>
      <c r="E133" s="78"/>
    </row>
    <row r="134" spans="1:7" ht="15" customHeight="1" x14ac:dyDescent="0.2">
      <c r="A134" s="79"/>
      <c r="B134" s="79"/>
      <c r="C134" s="37" t="s">
        <v>38</v>
      </c>
      <c r="D134" s="37" t="s">
        <v>52</v>
      </c>
      <c r="E134" s="39" t="s">
        <v>40</v>
      </c>
    </row>
    <row r="135" spans="1:7" ht="15" customHeight="1" x14ac:dyDescent="0.2">
      <c r="A135" s="127"/>
      <c r="B135" s="116"/>
      <c r="C135" s="102">
        <v>3299</v>
      </c>
      <c r="D135" s="83" t="s">
        <v>83</v>
      </c>
      <c r="E135" s="153">
        <v>4973601.17</v>
      </c>
    </row>
    <row r="136" spans="1:7" ht="15" customHeight="1" x14ac:dyDescent="0.2">
      <c r="A136" s="155"/>
      <c r="B136" s="118"/>
      <c r="C136" s="71" t="s">
        <v>42</v>
      </c>
      <c r="D136" s="156"/>
      <c r="E136" s="73">
        <f>SUM(E135:E135)</f>
        <v>4973601.17</v>
      </c>
    </row>
    <row r="137" spans="1:7" ht="15" customHeight="1" x14ac:dyDescent="0.2"/>
    <row r="138" spans="1:7" ht="15" customHeight="1" x14ac:dyDescent="0.25">
      <c r="A138" s="52" t="s">
        <v>17</v>
      </c>
      <c r="B138" s="53"/>
      <c r="C138" s="53"/>
      <c r="D138" s="53"/>
      <c r="E138" s="54"/>
    </row>
    <row r="139" spans="1:7" ht="15" customHeight="1" x14ac:dyDescent="0.2">
      <c r="A139" s="142" t="s">
        <v>157</v>
      </c>
      <c r="B139" s="53"/>
      <c r="C139" s="53"/>
      <c r="D139" s="53"/>
      <c r="E139" s="56" t="s">
        <v>159</v>
      </c>
    </row>
    <row r="140" spans="1:7" ht="15" customHeight="1" x14ac:dyDescent="0.2">
      <c r="A140" s="54"/>
      <c r="B140" s="100"/>
      <c r="C140" s="53"/>
      <c r="E140" s="78"/>
    </row>
    <row r="141" spans="1:7" ht="15" customHeight="1" x14ac:dyDescent="0.2">
      <c r="A141" s="79"/>
      <c r="B141" s="79"/>
      <c r="C141" s="37" t="s">
        <v>38</v>
      </c>
      <c r="D141" s="37" t="s">
        <v>52</v>
      </c>
      <c r="E141" s="39" t="s">
        <v>40</v>
      </c>
    </row>
    <row r="142" spans="1:7" ht="15" customHeight="1" x14ac:dyDescent="0.2">
      <c r="A142" s="127"/>
      <c r="B142" s="116"/>
      <c r="C142" s="102">
        <v>3299</v>
      </c>
      <c r="D142" s="83" t="s">
        <v>83</v>
      </c>
      <c r="E142" s="153">
        <v>638854.80000000005</v>
      </c>
    </row>
    <row r="143" spans="1:7" ht="15" customHeight="1" x14ac:dyDescent="0.2">
      <c r="A143" s="155"/>
      <c r="B143" s="118"/>
      <c r="C143" s="71" t="s">
        <v>42</v>
      </c>
      <c r="D143" s="156"/>
      <c r="E143" s="73">
        <f>SUM(E142:E142)</f>
        <v>638854.80000000005</v>
      </c>
    </row>
    <row r="144" spans="1:7" ht="15" customHeight="1" x14ac:dyDescent="0.2"/>
    <row r="145" spans="1:5" ht="15" customHeight="1" x14ac:dyDescent="0.2"/>
    <row r="146" spans="1:5" ht="15" customHeight="1" x14ac:dyDescent="0.25">
      <c r="A146" s="28" t="s">
        <v>160</v>
      </c>
    </row>
    <row r="147" spans="1:5" ht="15" customHeight="1" x14ac:dyDescent="0.2">
      <c r="A147" s="184" t="s">
        <v>31</v>
      </c>
      <c r="B147" s="184"/>
      <c r="C147" s="184"/>
      <c r="D147" s="184"/>
      <c r="E147" s="184"/>
    </row>
    <row r="148" spans="1:5" ht="15" customHeight="1" x14ac:dyDescent="0.2">
      <c r="A148" s="185" t="s">
        <v>256</v>
      </c>
      <c r="B148" s="185"/>
      <c r="C148" s="185"/>
      <c r="D148" s="185"/>
      <c r="E148" s="185"/>
    </row>
    <row r="149" spans="1:5" ht="15" customHeight="1" x14ac:dyDescent="0.2">
      <c r="A149" s="185"/>
      <c r="B149" s="185"/>
      <c r="C149" s="185"/>
      <c r="D149" s="185"/>
      <c r="E149" s="185"/>
    </row>
    <row r="150" spans="1:5" ht="15" customHeight="1" x14ac:dyDescent="0.2">
      <c r="A150" s="185"/>
      <c r="B150" s="185"/>
      <c r="C150" s="185"/>
      <c r="D150" s="185"/>
      <c r="E150" s="185"/>
    </row>
    <row r="151" spans="1:5" ht="15" customHeight="1" x14ac:dyDescent="0.2">
      <c r="A151" s="185"/>
      <c r="B151" s="185"/>
      <c r="C151" s="185"/>
      <c r="D151" s="185"/>
      <c r="E151" s="185"/>
    </row>
    <row r="152" spans="1:5" ht="15" customHeight="1" x14ac:dyDescent="0.2">
      <c r="A152" s="185"/>
      <c r="B152" s="185"/>
      <c r="C152" s="185"/>
      <c r="D152" s="185"/>
      <c r="E152" s="185"/>
    </row>
    <row r="153" spans="1:5" ht="15" customHeight="1" x14ac:dyDescent="0.2">
      <c r="A153" s="185"/>
      <c r="B153" s="185"/>
      <c r="C153" s="185"/>
      <c r="D153" s="185"/>
      <c r="E153" s="185"/>
    </row>
    <row r="154" spans="1:5" ht="15" customHeight="1" x14ac:dyDescent="0.2">
      <c r="A154" s="185"/>
      <c r="B154" s="185"/>
      <c r="C154" s="185"/>
      <c r="D154" s="185"/>
      <c r="E154" s="185"/>
    </row>
    <row r="155" spans="1:5" ht="15" customHeight="1" x14ac:dyDescent="0.2">
      <c r="A155" s="185"/>
      <c r="B155" s="185"/>
      <c r="C155" s="185"/>
      <c r="D155" s="185"/>
      <c r="E155" s="185"/>
    </row>
    <row r="156" spans="1:5" ht="15" customHeight="1" x14ac:dyDescent="0.2">
      <c r="A156" s="185"/>
      <c r="B156" s="185"/>
      <c r="C156" s="185"/>
      <c r="D156" s="185"/>
      <c r="E156" s="185"/>
    </row>
    <row r="157" spans="1:5" ht="15" customHeight="1" x14ac:dyDescent="0.2">
      <c r="B157" s="76"/>
    </row>
    <row r="158" spans="1:5" ht="15" customHeight="1" x14ac:dyDescent="0.25">
      <c r="A158" s="52" t="s">
        <v>1</v>
      </c>
      <c r="B158" s="62"/>
      <c r="C158" s="53"/>
      <c r="D158" s="53"/>
      <c r="E158" s="53"/>
    </row>
    <row r="159" spans="1:5" ht="15" customHeight="1" x14ac:dyDescent="0.2">
      <c r="A159" s="55" t="s">
        <v>47</v>
      </c>
      <c r="B159" s="62"/>
      <c r="C159" s="53"/>
      <c r="D159" s="53"/>
      <c r="E159" s="56" t="s">
        <v>48</v>
      </c>
    </row>
    <row r="160" spans="1:5" ht="15" customHeight="1" x14ac:dyDescent="0.25">
      <c r="A160" s="54"/>
      <c r="B160" s="63"/>
      <c r="C160" s="53"/>
      <c r="D160" s="53"/>
      <c r="E160" s="64"/>
    </row>
    <row r="161" spans="1:5" ht="15" customHeight="1" x14ac:dyDescent="0.2">
      <c r="B161" s="37" t="s">
        <v>36</v>
      </c>
      <c r="C161" s="37" t="s">
        <v>38</v>
      </c>
      <c r="D161" s="65" t="s">
        <v>39</v>
      </c>
      <c r="E161" s="36" t="s">
        <v>40</v>
      </c>
    </row>
    <row r="162" spans="1:5" ht="15" customHeight="1" x14ac:dyDescent="0.2">
      <c r="B162" s="157">
        <v>886</v>
      </c>
      <c r="C162" s="158">
        <v>6172</v>
      </c>
      <c r="D162" s="159" t="s">
        <v>161</v>
      </c>
      <c r="E162" s="44">
        <v>426410.61</v>
      </c>
    </row>
    <row r="163" spans="1:5" ht="15" customHeight="1" x14ac:dyDescent="0.2">
      <c r="B163" s="157"/>
      <c r="C163" s="71" t="s">
        <v>42</v>
      </c>
      <c r="D163" s="72"/>
      <c r="E163" s="73">
        <f>SUM(E162)</f>
        <v>426410.61</v>
      </c>
    </row>
    <row r="164" spans="1:5" ht="15" customHeight="1" x14ac:dyDescent="0.2">
      <c r="A164" s="122"/>
      <c r="B164" s="129"/>
      <c r="C164" s="120"/>
      <c r="D164" s="53"/>
      <c r="E164" s="121"/>
    </row>
    <row r="165" spans="1:5" ht="15" customHeight="1" x14ac:dyDescent="0.25">
      <c r="A165" s="30" t="s">
        <v>17</v>
      </c>
      <c r="B165" s="86"/>
      <c r="C165" s="31"/>
      <c r="D165" s="31"/>
      <c r="E165" s="31"/>
    </row>
    <row r="166" spans="1:5" ht="15" customHeight="1" x14ac:dyDescent="0.2">
      <c r="A166" s="32" t="s">
        <v>47</v>
      </c>
      <c r="B166" s="86"/>
      <c r="C166" s="31"/>
      <c r="D166" s="31"/>
      <c r="E166" s="33" t="s">
        <v>48</v>
      </c>
    </row>
    <row r="167" spans="1:5" ht="15" customHeight="1" x14ac:dyDescent="0.25">
      <c r="A167" s="34"/>
      <c r="B167" s="115"/>
      <c r="C167" s="31"/>
      <c r="D167" s="31"/>
      <c r="E167" s="35"/>
    </row>
    <row r="168" spans="1:5" ht="15" customHeight="1" x14ac:dyDescent="0.2">
      <c r="B168" s="108"/>
      <c r="C168" s="36" t="s">
        <v>38</v>
      </c>
      <c r="D168" s="160" t="s">
        <v>52</v>
      </c>
      <c r="E168" s="36" t="s">
        <v>40</v>
      </c>
    </row>
    <row r="169" spans="1:5" ht="15" customHeight="1" x14ac:dyDescent="0.2">
      <c r="B169" s="101"/>
      <c r="C169" s="117">
        <v>6409</v>
      </c>
      <c r="D169" s="161" t="s">
        <v>83</v>
      </c>
      <c r="E169" s="44">
        <v>426410.61</v>
      </c>
    </row>
    <row r="170" spans="1:5" ht="15" customHeight="1" x14ac:dyDescent="0.2">
      <c r="B170" s="104"/>
      <c r="C170" s="47" t="s">
        <v>42</v>
      </c>
      <c r="D170" s="162"/>
      <c r="E170" s="99">
        <f>SUM(E169:E169)</f>
        <v>426410.61</v>
      </c>
    </row>
    <row r="171" spans="1:5" ht="15" customHeight="1" x14ac:dyDescent="0.2"/>
    <row r="172" spans="1:5" ht="15" customHeight="1" x14ac:dyDescent="0.2"/>
    <row r="173" spans="1:5" ht="15" customHeight="1" x14ac:dyDescent="0.25">
      <c r="A173" s="28" t="s">
        <v>162</v>
      </c>
    </row>
    <row r="174" spans="1:5" ht="15" customHeight="1" x14ac:dyDescent="0.2">
      <c r="A174" s="186" t="s">
        <v>163</v>
      </c>
      <c r="B174" s="186"/>
      <c r="C174" s="186"/>
      <c r="D174" s="186"/>
      <c r="E174" s="186"/>
    </row>
    <row r="175" spans="1:5" ht="15" customHeight="1" x14ac:dyDescent="0.2">
      <c r="A175" s="186"/>
      <c r="B175" s="186"/>
      <c r="C175" s="186"/>
      <c r="D175" s="186"/>
      <c r="E175" s="186"/>
    </row>
    <row r="176" spans="1:5" ht="15" customHeight="1" x14ac:dyDescent="0.2">
      <c r="A176" s="186"/>
      <c r="B176" s="186"/>
      <c r="C176" s="186"/>
      <c r="D176" s="186"/>
      <c r="E176" s="186"/>
    </row>
    <row r="177" spans="1:5" ht="15" customHeight="1" x14ac:dyDescent="0.2">
      <c r="A177" s="186" t="s">
        <v>164</v>
      </c>
      <c r="B177" s="186"/>
      <c r="C177" s="186"/>
      <c r="D177" s="186"/>
      <c r="E177" s="186"/>
    </row>
    <row r="178" spans="1:5" ht="15" customHeight="1" x14ac:dyDescent="0.2">
      <c r="A178" s="186"/>
      <c r="B178" s="186"/>
      <c r="C178" s="186"/>
      <c r="D178" s="186"/>
      <c r="E178" s="186"/>
    </row>
    <row r="179" spans="1:5" ht="15" customHeight="1" x14ac:dyDescent="0.2">
      <c r="A179" s="186"/>
      <c r="B179" s="186"/>
      <c r="C179" s="186"/>
      <c r="D179" s="186"/>
      <c r="E179" s="186"/>
    </row>
    <row r="180" spans="1:5" ht="15" customHeight="1" x14ac:dyDescent="0.2">
      <c r="A180" s="186"/>
      <c r="B180" s="186"/>
      <c r="C180" s="186"/>
      <c r="D180" s="186"/>
      <c r="E180" s="186"/>
    </row>
    <row r="181" spans="1:5" ht="15" customHeight="1" x14ac:dyDescent="0.2">
      <c r="A181" s="186"/>
      <c r="B181" s="186"/>
      <c r="C181" s="186"/>
      <c r="D181" s="186"/>
      <c r="E181" s="186"/>
    </row>
    <row r="182" spans="1:5" ht="15" customHeight="1" x14ac:dyDescent="0.2">
      <c r="A182" s="186"/>
      <c r="B182" s="186"/>
      <c r="C182" s="186"/>
      <c r="D182" s="186"/>
      <c r="E182" s="186"/>
    </row>
    <row r="183" spans="1:5" ht="15" customHeight="1" x14ac:dyDescent="0.25">
      <c r="A183" s="50"/>
    </row>
    <row r="184" spans="1:5" ht="15" customHeight="1" x14ac:dyDescent="0.25">
      <c r="A184" s="52" t="s">
        <v>17</v>
      </c>
      <c r="B184" s="53"/>
      <c r="C184" s="53"/>
      <c r="D184" s="53"/>
      <c r="E184" s="53"/>
    </row>
    <row r="185" spans="1:5" ht="15" customHeight="1" x14ac:dyDescent="0.2">
      <c r="A185" s="55" t="s">
        <v>47</v>
      </c>
      <c r="B185" s="53"/>
      <c r="C185" s="53"/>
      <c r="D185" s="53"/>
      <c r="E185" s="56" t="s">
        <v>48</v>
      </c>
    </row>
    <row r="186" spans="1:5" ht="15" customHeight="1" x14ac:dyDescent="0.25">
      <c r="A186" s="52"/>
      <c r="B186" s="54"/>
      <c r="C186" s="53"/>
      <c r="D186" s="53"/>
      <c r="E186" s="64"/>
    </row>
    <row r="187" spans="1:5" ht="15" customHeight="1" x14ac:dyDescent="0.2">
      <c r="A187" s="79"/>
      <c r="B187" s="79"/>
      <c r="C187" s="37" t="s">
        <v>38</v>
      </c>
      <c r="D187" s="65" t="s">
        <v>52</v>
      </c>
      <c r="E187" s="39" t="s">
        <v>40</v>
      </c>
    </row>
    <row r="188" spans="1:5" ht="15" customHeight="1" x14ac:dyDescent="0.2">
      <c r="A188" s="141"/>
      <c r="B188" s="123"/>
      <c r="C188" s="144">
        <v>6409</v>
      </c>
      <c r="D188" s="110" t="s">
        <v>75</v>
      </c>
      <c r="E188" s="145">
        <v>-2990000</v>
      </c>
    </row>
    <row r="189" spans="1:5" ht="15" customHeight="1" x14ac:dyDescent="0.2">
      <c r="A189" s="146"/>
      <c r="B189" s="124"/>
      <c r="C189" s="71" t="s">
        <v>42</v>
      </c>
      <c r="D189" s="72"/>
      <c r="E189" s="73">
        <f>SUM(E188:E188)</f>
        <v>-2990000</v>
      </c>
    </row>
    <row r="190" spans="1:5" ht="15" customHeight="1" x14ac:dyDescent="0.2"/>
    <row r="191" spans="1:5" ht="15" customHeight="1" x14ac:dyDescent="0.25">
      <c r="A191" s="30" t="s">
        <v>17</v>
      </c>
      <c r="B191" s="31"/>
      <c r="C191" s="31"/>
    </row>
    <row r="192" spans="1:5" ht="15" customHeight="1" x14ac:dyDescent="0.2">
      <c r="A192" s="55" t="s">
        <v>149</v>
      </c>
      <c r="B192" s="53"/>
      <c r="C192" s="53"/>
      <c r="D192" s="53"/>
      <c r="E192" s="56" t="s">
        <v>150</v>
      </c>
    </row>
    <row r="193" spans="1:5" ht="15" customHeight="1" x14ac:dyDescent="0.2">
      <c r="A193" s="34"/>
      <c r="B193" s="107"/>
      <c r="C193" s="31"/>
      <c r="D193" s="51"/>
      <c r="E193" s="93"/>
    </row>
    <row r="194" spans="1:5" ht="15" customHeight="1" x14ac:dyDescent="0.2">
      <c r="A194" s="108"/>
      <c r="B194" s="108"/>
      <c r="C194" s="36" t="s">
        <v>38</v>
      </c>
      <c r="D194" s="80" t="s">
        <v>52</v>
      </c>
      <c r="E194" s="39" t="s">
        <v>40</v>
      </c>
    </row>
    <row r="195" spans="1:5" ht="15" customHeight="1" x14ac:dyDescent="0.2">
      <c r="A195" s="141"/>
      <c r="B195" s="116"/>
      <c r="C195" s="117">
        <v>1070</v>
      </c>
      <c r="D195" s="110" t="s">
        <v>75</v>
      </c>
      <c r="E195" s="44">
        <v>450000</v>
      </c>
    </row>
    <row r="196" spans="1:5" ht="15" customHeight="1" x14ac:dyDescent="0.2">
      <c r="A196" s="101"/>
      <c r="B196" s="31"/>
      <c r="C196" s="47" t="s">
        <v>42</v>
      </c>
      <c r="D196" s="98"/>
      <c r="E196" s="99">
        <f>SUM(E195:E195)</f>
        <v>450000</v>
      </c>
    </row>
    <row r="197" spans="1:5" ht="15" customHeight="1" x14ac:dyDescent="0.2"/>
    <row r="198" spans="1:5" ht="15" customHeight="1" x14ac:dyDescent="0.25">
      <c r="A198" s="52" t="s">
        <v>17</v>
      </c>
      <c r="B198" s="53"/>
      <c r="C198" s="53"/>
      <c r="D198" s="53"/>
      <c r="E198" s="53"/>
    </row>
    <row r="199" spans="1:5" ht="15" customHeight="1" x14ac:dyDescent="0.2">
      <c r="A199" s="55" t="s">
        <v>165</v>
      </c>
      <c r="B199" s="54"/>
      <c r="C199" s="54"/>
      <c r="D199" s="54"/>
      <c r="E199" s="54" t="s">
        <v>166</v>
      </c>
    </row>
    <row r="200" spans="1:5" ht="15" customHeight="1" x14ac:dyDescent="0.2">
      <c r="A200" s="54"/>
      <c r="B200" s="100"/>
      <c r="C200" s="53"/>
      <c r="D200" s="54"/>
      <c r="E200" s="78"/>
    </row>
    <row r="201" spans="1:5" ht="15" customHeight="1" x14ac:dyDescent="0.2">
      <c r="B201" s="108"/>
      <c r="C201" s="37" t="s">
        <v>38</v>
      </c>
      <c r="D201" s="80" t="s">
        <v>52</v>
      </c>
      <c r="E201" s="39" t="s">
        <v>40</v>
      </c>
    </row>
    <row r="202" spans="1:5" ht="15" customHeight="1" x14ac:dyDescent="0.2">
      <c r="B202" s="143"/>
      <c r="C202" s="102">
        <v>4399</v>
      </c>
      <c r="D202" s="110" t="s">
        <v>75</v>
      </c>
      <c r="E202" s="163">
        <v>680000</v>
      </c>
    </row>
    <row r="203" spans="1:5" ht="15" customHeight="1" x14ac:dyDescent="0.2">
      <c r="B203" s="118"/>
      <c r="C203" s="71" t="s">
        <v>42</v>
      </c>
      <c r="D203" s="84"/>
      <c r="E203" s="85">
        <f>SUM(E202:E202)</f>
        <v>680000</v>
      </c>
    </row>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0" t="s">
        <v>17</v>
      </c>
      <c r="B210" s="86"/>
      <c r="C210" s="31"/>
    </row>
    <row r="211" spans="1:5" ht="15" customHeight="1" x14ac:dyDescent="0.2">
      <c r="A211" s="32" t="s">
        <v>58</v>
      </c>
      <c r="B211" s="86"/>
      <c r="C211" s="31"/>
      <c r="D211" s="31"/>
      <c r="E211" s="33" t="s">
        <v>59</v>
      </c>
    </row>
    <row r="212" spans="1:5" ht="15" customHeight="1" x14ac:dyDescent="0.2">
      <c r="A212" s="91"/>
      <c r="B212" s="92"/>
      <c r="C212" s="31"/>
      <c r="D212" s="51"/>
      <c r="E212" s="93"/>
    </row>
    <row r="213" spans="1:5" ht="15" customHeight="1" x14ac:dyDescent="0.2">
      <c r="B213" s="108"/>
      <c r="C213" s="36" t="s">
        <v>38</v>
      </c>
      <c r="D213" s="80" t="s">
        <v>52</v>
      </c>
      <c r="E213" s="39" t="s">
        <v>40</v>
      </c>
    </row>
    <row r="214" spans="1:5" ht="15" customHeight="1" x14ac:dyDescent="0.2">
      <c r="B214" s="164"/>
      <c r="C214" s="82">
        <v>2219</v>
      </c>
      <c r="D214" s="83" t="s">
        <v>109</v>
      </c>
      <c r="E214" s="44">
        <v>400000</v>
      </c>
    </row>
    <row r="215" spans="1:5" ht="15" customHeight="1" x14ac:dyDescent="0.2">
      <c r="B215" s="165"/>
      <c r="C215" s="47" t="s">
        <v>42</v>
      </c>
      <c r="D215" s="98"/>
      <c r="E215" s="99">
        <f>SUM(E214:E214)</f>
        <v>400000</v>
      </c>
    </row>
    <row r="216" spans="1:5" ht="15" customHeight="1" x14ac:dyDescent="0.2"/>
    <row r="217" spans="1:5" ht="15" customHeight="1" x14ac:dyDescent="0.25">
      <c r="A217" s="52" t="s">
        <v>17</v>
      </c>
    </row>
    <row r="218" spans="1:5" ht="15" customHeight="1" x14ac:dyDescent="0.2">
      <c r="A218" s="55" t="s">
        <v>167</v>
      </c>
      <c r="B218" s="53"/>
      <c r="C218" s="53"/>
      <c r="D218" s="53"/>
      <c r="E218" s="56" t="s">
        <v>168</v>
      </c>
    </row>
    <row r="219" spans="1:5" ht="15" customHeight="1" x14ac:dyDescent="0.2"/>
    <row r="220" spans="1:5" ht="15" customHeight="1" x14ac:dyDescent="0.2">
      <c r="C220" s="37" t="s">
        <v>38</v>
      </c>
      <c r="D220" s="65" t="s">
        <v>52</v>
      </c>
      <c r="E220" s="39" t="s">
        <v>40</v>
      </c>
    </row>
    <row r="221" spans="1:5" ht="15" customHeight="1" x14ac:dyDescent="0.2">
      <c r="C221" s="102">
        <v>3311</v>
      </c>
      <c r="D221" s="110" t="s">
        <v>75</v>
      </c>
      <c r="E221" s="69">
        <v>300000</v>
      </c>
    </row>
    <row r="222" spans="1:5" ht="15" customHeight="1" x14ac:dyDescent="0.2">
      <c r="C222" s="102">
        <v>3312</v>
      </c>
      <c r="D222" s="110" t="s">
        <v>75</v>
      </c>
      <c r="E222" s="69">
        <v>330000</v>
      </c>
    </row>
    <row r="223" spans="1:5" ht="15" customHeight="1" x14ac:dyDescent="0.2">
      <c r="C223" s="102">
        <v>3319</v>
      </c>
      <c r="D223" s="110" t="s">
        <v>75</v>
      </c>
      <c r="E223" s="69">
        <v>710000</v>
      </c>
    </row>
    <row r="224" spans="1:5" ht="15" customHeight="1" x14ac:dyDescent="0.2">
      <c r="C224" s="102">
        <v>3319</v>
      </c>
      <c r="D224" s="103" t="s">
        <v>67</v>
      </c>
      <c r="E224" s="69">
        <v>120000</v>
      </c>
    </row>
    <row r="225" spans="1:5" ht="15" customHeight="1" x14ac:dyDescent="0.2">
      <c r="C225" s="71" t="s">
        <v>42</v>
      </c>
      <c r="D225" s="72"/>
      <c r="E225" s="73">
        <f>SUM(E221:E224)</f>
        <v>1460000</v>
      </c>
    </row>
    <row r="226" spans="1:5" ht="15" customHeight="1" x14ac:dyDescent="0.2"/>
    <row r="227" spans="1:5" ht="15" customHeight="1" x14ac:dyDescent="0.2"/>
    <row r="228" spans="1:5" ht="15" customHeight="1" x14ac:dyDescent="0.25">
      <c r="A228" s="28" t="s">
        <v>169</v>
      </c>
    </row>
    <row r="229" spans="1:5" ht="15" customHeight="1" x14ac:dyDescent="0.2">
      <c r="A229" s="187" t="s">
        <v>170</v>
      </c>
      <c r="B229" s="187"/>
      <c r="C229" s="187"/>
      <c r="D229" s="187"/>
      <c r="E229" s="187"/>
    </row>
    <row r="230" spans="1:5" ht="15" customHeight="1" x14ac:dyDescent="0.2">
      <c r="A230" s="187"/>
      <c r="B230" s="187"/>
      <c r="C230" s="187"/>
      <c r="D230" s="187"/>
      <c r="E230" s="187"/>
    </row>
    <row r="231" spans="1:5" ht="15" customHeight="1" x14ac:dyDescent="0.2">
      <c r="A231" s="187"/>
      <c r="B231" s="187"/>
      <c r="C231" s="187"/>
      <c r="D231" s="187"/>
      <c r="E231" s="187"/>
    </row>
    <row r="232" spans="1:5" ht="15" customHeight="1" x14ac:dyDescent="0.2">
      <c r="A232" s="185" t="s">
        <v>171</v>
      </c>
      <c r="B232" s="185"/>
      <c r="C232" s="185"/>
      <c r="D232" s="185"/>
      <c r="E232" s="185"/>
    </row>
    <row r="233" spans="1:5" ht="15" customHeight="1" x14ac:dyDescent="0.2">
      <c r="A233" s="185"/>
      <c r="B233" s="185"/>
      <c r="C233" s="185"/>
      <c r="D233" s="185"/>
      <c r="E233" s="185"/>
    </row>
    <row r="234" spans="1:5" ht="15" customHeight="1" x14ac:dyDescent="0.2">
      <c r="A234" s="185"/>
      <c r="B234" s="185"/>
      <c r="C234" s="185"/>
      <c r="D234" s="185"/>
      <c r="E234" s="185"/>
    </row>
    <row r="235" spans="1:5" ht="15" customHeight="1" x14ac:dyDescent="0.2">
      <c r="A235" s="185"/>
      <c r="B235" s="185"/>
      <c r="C235" s="185"/>
      <c r="D235" s="185"/>
      <c r="E235" s="185"/>
    </row>
    <row r="236" spans="1:5" ht="15" customHeight="1" x14ac:dyDescent="0.2">
      <c r="A236" s="185"/>
      <c r="B236" s="185"/>
      <c r="C236" s="185"/>
      <c r="D236" s="185"/>
      <c r="E236" s="185"/>
    </row>
    <row r="237" spans="1:5" ht="15" customHeight="1" x14ac:dyDescent="0.2">
      <c r="A237" s="185"/>
      <c r="B237" s="185"/>
      <c r="C237" s="185"/>
      <c r="D237" s="185"/>
      <c r="E237" s="185"/>
    </row>
    <row r="238" spans="1:5" ht="15" customHeight="1" x14ac:dyDescent="0.2">
      <c r="A238" s="185"/>
      <c r="B238" s="185"/>
      <c r="C238" s="185"/>
      <c r="D238" s="185"/>
      <c r="E238" s="185"/>
    </row>
    <row r="239" spans="1:5" ht="15" customHeight="1" x14ac:dyDescent="0.2">
      <c r="A239" s="185"/>
      <c r="B239" s="185"/>
      <c r="C239" s="185"/>
      <c r="D239" s="185"/>
      <c r="E239" s="185"/>
    </row>
    <row r="240" spans="1:5" ht="15" customHeight="1" x14ac:dyDescent="0.2">
      <c r="A240" s="185"/>
      <c r="B240" s="185"/>
      <c r="C240" s="185"/>
      <c r="D240" s="185"/>
      <c r="E240" s="185"/>
    </row>
    <row r="241" spans="1:5" ht="15" customHeight="1" x14ac:dyDescent="0.2">
      <c r="A241" s="185"/>
      <c r="B241" s="185"/>
      <c r="C241" s="185"/>
      <c r="D241" s="185"/>
      <c r="E241" s="185"/>
    </row>
    <row r="242" spans="1:5" ht="15" customHeight="1" x14ac:dyDescent="0.2"/>
    <row r="243" spans="1:5" ht="15" customHeight="1" x14ac:dyDescent="0.25">
      <c r="A243" s="30" t="s">
        <v>17</v>
      </c>
      <c r="B243" s="31"/>
      <c r="C243" s="31"/>
      <c r="D243" s="31"/>
      <c r="E243" s="31"/>
    </row>
    <row r="244" spans="1:5" ht="15" customHeight="1" x14ac:dyDescent="0.2">
      <c r="A244" s="32" t="s">
        <v>47</v>
      </c>
      <c r="B244" s="31"/>
      <c r="C244" s="31"/>
      <c r="D244" s="31"/>
      <c r="E244" s="33" t="s">
        <v>48</v>
      </c>
    </row>
    <row r="245" spans="1:5" ht="15" customHeight="1" x14ac:dyDescent="0.25">
      <c r="A245" s="30"/>
      <c r="B245" s="34"/>
      <c r="C245" s="31"/>
      <c r="D245" s="31"/>
      <c r="E245" s="35"/>
    </row>
    <row r="246" spans="1:5" ht="15" customHeight="1" x14ac:dyDescent="0.2">
      <c r="B246" s="36" t="s">
        <v>36</v>
      </c>
      <c r="C246" s="36" t="s">
        <v>38</v>
      </c>
      <c r="D246" s="160" t="s">
        <v>52</v>
      </c>
      <c r="E246" s="39" t="s">
        <v>40</v>
      </c>
    </row>
    <row r="247" spans="1:5" ht="15" customHeight="1" x14ac:dyDescent="0.2">
      <c r="B247" s="152">
        <v>13307</v>
      </c>
      <c r="C247" s="166">
        <v>4372</v>
      </c>
      <c r="D247" s="161" t="s">
        <v>83</v>
      </c>
      <c r="E247" s="167">
        <v>-805215</v>
      </c>
    </row>
    <row r="248" spans="1:5" ht="15" customHeight="1" x14ac:dyDescent="0.2">
      <c r="B248" s="114"/>
      <c r="C248" s="47" t="s">
        <v>42</v>
      </c>
      <c r="D248" s="48"/>
      <c r="E248" s="49">
        <f>SUM(E247:E247)</f>
        <v>-805215</v>
      </c>
    </row>
    <row r="249" spans="1:5" ht="15" customHeight="1" x14ac:dyDescent="0.2"/>
    <row r="250" spans="1:5" ht="15" customHeight="1" x14ac:dyDescent="0.25">
      <c r="A250" s="52" t="s">
        <v>17</v>
      </c>
      <c r="B250" s="53"/>
      <c r="C250" s="53"/>
      <c r="D250" s="53"/>
      <c r="E250" s="53"/>
    </row>
    <row r="251" spans="1:5" ht="15" customHeight="1" x14ac:dyDescent="0.2">
      <c r="A251" s="55" t="s">
        <v>165</v>
      </c>
      <c r="B251" s="54"/>
      <c r="C251" s="54"/>
      <c r="D251" s="54"/>
      <c r="E251" s="54" t="s">
        <v>166</v>
      </c>
    </row>
    <row r="252" spans="1:5" ht="15" customHeight="1" x14ac:dyDescent="0.2">
      <c r="A252" s="54"/>
      <c r="B252" s="100"/>
      <c r="C252" s="53"/>
      <c r="D252" s="54"/>
      <c r="E252" s="78"/>
    </row>
    <row r="253" spans="1:5" ht="15" customHeight="1" x14ac:dyDescent="0.2">
      <c r="B253" s="36" t="s">
        <v>36</v>
      </c>
      <c r="C253" s="37" t="s">
        <v>38</v>
      </c>
      <c r="D253" s="168" t="s">
        <v>39</v>
      </c>
      <c r="E253" s="39" t="s">
        <v>40</v>
      </c>
    </row>
    <row r="254" spans="1:5" ht="15" customHeight="1" x14ac:dyDescent="0.2">
      <c r="B254" s="152">
        <v>13307</v>
      </c>
      <c r="C254" s="102"/>
      <c r="D254" s="83" t="s">
        <v>61</v>
      </c>
      <c r="E254" s="163">
        <v>72960</v>
      </c>
    </row>
    <row r="255" spans="1:5" ht="15" customHeight="1" x14ac:dyDescent="0.2">
      <c r="B255" s="114"/>
      <c r="C255" s="71" t="s">
        <v>42</v>
      </c>
      <c r="D255" s="84"/>
      <c r="E255" s="85">
        <f>SUM(E254:E254)</f>
        <v>72960</v>
      </c>
    </row>
    <row r="256" spans="1:5" ht="15" customHeight="1" x14ac:dyDescent="0.2">
      <c r="A256" s="54"/>
      <c r="B256" s="54"/>
      <c r="C256" s="54"/>
      <c r="D256" s="54"/>
      <c r="E256" s="54"/>
    </row>
    <row r="257" spans="1:5" ht="15" customHeight="1" x14ac:dyDescent="0.2">
      <c r="A257" s="54"/>
      <c r="B257" s="54"/>
      <c r="C257" s="54"/>
      <c r="D257" s="54"/>
      <c r="E257" s="54"/>
    </row>
    <row r="258" spans="1:5" ht="15" customHeight="1" x14ac:dyDescent="0.2">
      <c r="A258" s="54"/>
      <c r="B258" s="54"/>
      <c r="C258" s="54"/>
      <c r="D258" s="54"/>
      <c r="E258" s="54"/>
    </row>
    <row r="259" spans="1:5" ht="15" customHeight="1" x14ac:dyDescent="0.2">
      <c r="A259" s="54"/>
      <c r="B259" s="54"/>
      <c r="C259" s="54"/>
      <c r="D259" s="54"/>
      <c r="E259" s="54"/>
    </row>
    <row r="260" spans="1:5" ht="15" customHeight="1" x14ac:dyDescent="0.2">
      <c r="A260" s="54"/>
      <c r="B260" s="54"/>
      <c r="C260" s="54"/>
      <c r="D260" s="54"/>
      <c r="E260" s="54"/>
    </row>
    <row r="261" spans="1:5" ht="15" customHeight="1" x14ac:dyDescent="0.25">
      <c r="A261" s="52" t="s">
        <v>17</v>
      </c>
      <c r="B261" s="53"/>
      <c r="C261" s="53"/>
      <c r="D261" s="53"/>
      <c r="E261" s="53"/>
    </row>
    <row r="262" spans="1:5" ht="15" customHeight="1" x14ac:dyDescent="0.2">
      <c r="A262" s="55" t="s">
        <v>50</v>
      </c>
      <c r="B262" s="54"/>
      <c r="C262" s="54"/>
      <c r="D262" s="54"/>
      <c r="E262" s="54" t="s">
        <v>51</v>
      </c>
    </row>
    <row r="263" spans="1:5" ht="15" customHeight="1" x14ac:dyDescent="0.2">
      <c r="A263" s="54"/>
      <c r="B263" s="100"/>
      <c r="C263" s="53"/>
      <c r="D263" s="54"/>
      <c r="E263" s="78"/>
    </row>
    <row r="264" spans="1:5" ht="15" customHeight="1" x14ac:dyDescent="0.2">
      <c r="A264" s="108"/>
      <c r="B264" s="36" t="s">
        <v>36</v>
      </c>
      <c r="C264" s="37" t="s">
        <v>38</v>
      </c>
      <c r="D264" s="168" t="s">
        <v>39</v>
      </c>
      <c r="E264" s="39" t="s">
        <v>40</v>
      </c>
    </row>
    <row r="265" spans="1:5" ht="15" customHeight="1" x14ac:dyDescent="0.2">
      <c r="A265" s="143"/>
      <c r="B265" s="152">
        <v>13307</v>
      </c>
      <c r="C265" s="102"/>
      <c r="D265" s="83" t="s">
        <v>61</v>
      </c>
      <c r="E265" s="163">
        <f>356440+353015</f>
        <v>709455</v>
      </c>
    </row>
    <row r="266" spans="1:5" ht="15" customHeight="1" x14ac:dyDescent="0.2">
      <c r="A266" s="118"/>
      <c r="B266" s="114"/>
      <c r="C266" s="71" t="s">
        <v>42</v>
      </c>
      <c r="D266" s="84"/>
      <c r="E266" s="85">
        <f>SUM(E265:E265)</f>
        <v>709455</v>
      </c>
    </row>
    <row r="267" spans="1:5" ht="15" customHeight="1" x14ac:dyDescent="0.2"/>
    <row r="268" spans="1:5" ht="15" customHeight="1" x14ac:dyDescent="0.2"/>
    <row r="269" spans="1:5" ht="15" customHeight="1" x14ac:dyDescent="0.25">
      <c r="A269" s="52" t="s">
        <v>17</v>
      </c>
      <c r="B269" s="53"/>
      <c r="C269" s="53"/>
      <c r="D269" s="53"/>
      <c r="E269" s="54"/>
    </row>
    <row r="270" spans="1:5" ht="15" customHeight="1" x14ac:dyDescent="0.2">
      <c r="A270" s="32" t="s">
        <v>34</v>
      </c>
      <c r="B270" s="31"/>
      <c r="C270" s="31"/>
      <c r="D270" s="31"/>
      <c r="E270" s="33" t="s">
        <v>35</v>
      </c>
    </row>
    <row r="271" spans="1:5" ht="15" customHeight="1" x14ac:dyDescent="0.2">
      <c r="A271" s="54"/>
      <c r="B271" s="77"/>
      <c r="C271" s="53"/>
      <c r="D271" s="54"/>
      <c r="E271" s="78"/>
    </row>
    <row r="272" spans="1:5" ht="15" customHeight="1" x14ac:dyDescent="0.2">
      <c r="B272" s="36" t="s">
        <v>36</v>
      </c>
      <c r="C272" s="37" t="s">
        <v>38</v>
      </c>
      <c r="D272" s="168" t="s">
        <v>39</v>
      </c>
      <c r="E272" s="37" t="s">
        <v>40</v>
      </c>
    </row>
    <row r="273" spans="1:7" ht="15" customHeight="1" x14ac:dyDescent="0.2">
      <c r="B273" s="152">
        <v>13307</v>
      </c>
      <c r="C273" s="102"/>
      <c r="D273" s="83" t="s">
        <v>61</v>
      </c>
      <c r="E273" s="163">
        <v>22800</v>
      </c>
    </row>
    <row r="274" spans="1:7" ht="15" customHeight="1" x14ac:dyDescent="0.2">
      <c r="B274" s="114"/>
      <c r="C274" s="71" t="s">
        <v>42</v>
      </c>
      <c r="D274" s="84"/>
      <c r="E274" s="85">
        <f>SUM(E273:E273)</f>
        <v>22800</v>
      </c>
      <c r="G274" s="148">
        <f>SUM(E255,E266,E274)</f>
        <v>805215</v>
      </c>
    </row>
    <row r="275" spans="1:7" ht="15" customHeight="1" x14ac:dyDescent="0.2"/>
    <row r="276" spans="1:7" ht="15" customHeight="1" x14ac:dyDescent="0.2"/>
    <row r="277" spans="1:7" ht="15" customHeight="1" x14ac:dyDescent="0.25">
      <c r="A277" s="28" t="s">
        <v>172</v>
      </c>
    </row>
    <row r="278" spans="1:7" ht="15" customHeight="1" x14ac:dyDescent="0.2">
      <c r="A278" s="184" t="s">
        <v>89</v>
      </c>
      <c r="B278" s="184"/>
      <c r="C278" s="184"/>
      <c r="D278" s="184"/>
      <c r="E278" s="184"/>
    </row>
    <row r="279" spans="1:7" ht="15" customHeight="1" x14ac:dyDescent="0.2">
      <c r="A279" s="184"/>
      <c r="B279" s="184"/>
      <c r="C279" s="184"/>
      <c r="D279" s="184"/>
      <c r="E279" s="184"/>
    </row>
    <row r="280" spans="1:7" ht="15" customHeight="1" x14ac:dyDescent="0.2">
      <c r="A280" s="185" t="s">
        <v>173</v>
      </c>
      <c r="B280" s="185"/>
      <c r="C280" s="185"/>
      <c r="D280" s="185"/>
      <c r="E280" s="185"/>
    </row>
    <row r="281" spans="1:7" ht="15" customHeight="1" x14ac:dyDescent="0.2">
      <c r="A281" s="185"/>
      <c r="B281" s="185"/>
      <c r="C281" s="185"/>
      <c r="D281" s="185"/>
      <c r="E281" s="185"/>
    </row>
    <row r="282" spans="1:7" ht="15" customHeight="1" x14ac:dyDescent="0.2">
      <c r="A282" s="185"/>
      <c r="B282" s="185"/>
      <c r="C282" s="185"/>
      <c r="D282" s="185"/>
      <c r="E282" s="185"/>
    </row>
    <row r="283" spans="1:7" ht="15" customHeight="1" x14ac:dyDescent="0.2">
      <c r="A283" s="185"/>
      <c r="B283" s="185"/>
      <c r="C283" s="185"/>
      <c r="D283" s="185"/>
      <c r="E283" s="185"/>
    </row>
    <row r="284" spans="1:7" ht="15" customHeight="1" x14ac:dyDescent="0.2">
      <c r="A284" s="185"/>
      <c r="B284" s="185"/>
      <c r="C284" s="185"/>
      <c r="D284" s="185"/>
      <c r="E284" s="185"/>
    </row>
    <row r="285" spans="1:7" ht="15" customHeight="1" x14ac:dyDescent="0.2">
      <c r="A285" s="185"/>
      <c r="B285" s="185"/>
      <c r="C285" s="185"/>
      <c r="D285" s="185"/>
      <c r="E285" s="185"/>
    </row>
    <row r="286" spans="1:7" ht="15" customHeight="1" x14ac:dyDescent="0.2">
      <c r="A286" s="185"/>
      <c r="B286" s="185"/>
      <c r="C286" s="185"/>
      <c r="D286" s="185"/>
      <c r="E286" s="185"/>
    </row>
    <row r="287" spans="1:7" ht="15" customHeight="1" x14ac:dyDescent="0.2">
      <c r="A287" s="118"/>
      <c r="B287" s="118"/>
      <c r="C287" s="120"/>
      <c r="D287" s="53"/>
      <c r="E287" s="121"/>
    </row>
    <row r="288" spans="1:7" ht="15" customHeight="1" x14ac:dyDescent="0.25">
      <c r="A288" s="52" t="s">
        <v>17</v>
      </c>
      <c r="B288" s="53"/>
      <c r="C288" s="53"/>
      <c r="D288" s="53"/>
      <c r="E288" s="53"/>
    </row>
    <row r="289" spans="1:5" ht="15" customHeight="1" x14ac:dyDescent="0.2">
      <c r="A289" s="55" t="s">
        <v>47</v>
      </c>
      <c r="B289" s="53"/>
      <c r="C289" s="53"/>
      <c r="D289" s="53"/>
      <c r="E289" s="56" t="s">
        <v>48</v>
      </c>
    </row>
    <row r="290" spans="1:5" ht="15" customHeight="1" x14ac:dyDescent="0.25">
      <c r="A290" s="54"/>
      <c r="B290" s="52"/>
      <c r="C290" s="53"/>
      <c r="D290" s="53"/>
      <c r="E290" s="64"/>
    </row>
    <row r="291" spans="1:5" ht="15" customHeight="1" x14ac:dyDescent="0.2">
      <c r="A291" s="79"/>
      <c r="B291" s="79"/>
      <c r="C291" s="37" t="s">
        <v>38</v>
      </c>
      <c r="D291" s="80" t="s">
        <v>52</v>
      </c>
      <c r="E291" s="39" t="s">
        <v>40</v>
      </c>
    </row>
    <row r="292" spans="1:5" ht="15" customHeight="1" x14ac:dyDescent="0.2">
      <c r="A292" s="122"/>
      <c r="B292" s="123"/>
      <c r="C292" s="41">
        <v>6409</v>
      </c>
      <c r="D292" s="83" t="s">
        <v>83</v>
      </c>
      <c r="E292" s="69">
        <v>-10272143.310000001</v>
      </c>
    </row>
    <row r="293" spans="1:5" ht="15" customHeight="1" x14ac:dyDescent="0.2">
      <c r="A293" s="122"/>
      <c r="B293" s="124"/>
      <c r="C293" s="71" t="s">
        <v>42</v>
      </c>
      <c r="D293" s="72"/>
      <c r="E293" s="73">
        <f>SUM(E292:E292)</f>
        <v>-10272143.310000001</v>
      </c>
    </row>
    <row r="294" spans="1:5" ht="15" customHeight="1" x14ac:dyDescent="0.2">
      <c r="A294" s="122"/>
      <c r="B294" s="124"/>
      <c r="C294" s="120"/>
      <c r="D294" s="53"/>
      <c r="E294" s="121"/>
    </row>
    <row r="295" spans="1:5" ht="15" customHeight="1" x14ac:dyDescent="0.25">
      <c r="A295" s="30" t="s">
        <v>17</v>
      </c>
      <c r="B295" s="31"/>
      <c r="C295" s="31"/>
    </row>
    <row r="296" spans="1:5" ht="15" customHeight="1" x14ac:dyDescent="0.2">
      <c r="A296" s="32" t="s">
        <v>58</v>
      </c>
      <c r="B296" s="86"/>
      <c r="C296" s="31"/>
      <c r="D296" s="31"/>
      <c r="E296" s="33" t="s">
        <v>59</v>
      </c>
    </row>
    <row r="297" spans="1:5" ht="15" customHeight="1" x14ac:dyDescent="0.2">
      <c r="A297" s="34"/>
      <c r="B297" s="107"/>
      <c r="C297" s="31"/>
      <c r="D297" s="51"/>
      <c r="E297" s="93"/>
    </row>
    <row r="298" spans="1:5" ht="15" customHeight="1" x14ac:dyDescent="0.2">
      <c r="B298" s="36" t="s">
        <v>36</v>
      </c>
      <c r="C298" s="36" t="s">
        <v>38</v>
      </c>
      <c r="D298" s="94" t="s">
        <v>39</v>
      </c>
      <c r="E298" s="39" t="s">
        <v>40</v>
      </c>
    </row>
    <row r="299" spans="1:5" ht="15" customHeight="1" x14ac:dyDescent="0.2">
      <c r="B299" s="40">
        <v>886</v>
      </c>
      <c r="C299" s="42"/>
      <c r="D299" s="83" t="s">
        <v>60</v>
      </c>
      <c r="E299" s="44">
        <v>10272143.310000001</v>
      </c>
    </row>
    <row r="300" spans="1:5" ht="15" customHeight="1" x14ac:dyDescent="0.2">
      <c r="B300" s="40"/>
      <c r="C300" s="47" t="s">
        <v>42</v>
      </c>
      <c r="D300" s="98"/>
      <c r="E300" s="99">
        <f>SUM(E299:E299)</f>
        <v>10272143.310000001</v>
      </c>
    </row>
    <row r="301" spans="1:5" ht="15" customHeight="1" x14ac:dyDescent="0.2"/>
    <row r="302" spans="1:5" ht="15" customHeight="1" x14ac:dyDescent="0.2"/>
    <row r="303" spans="1:5" ht="15" customHeight="1" x14ac:dyDescent="0.25">
      <c r="A303" s="28" t="s">
        <v>174</v>
      </c>
    </row>
    <row r="304" spans="1:5" ht="15" customHeight="1" x14ac:dyDescent="0.2">
      <c r="A304" s="184" t="s">
        <v>92</v>
      </c>
      <c r="B304" s="184"/>
      <c r="C304" s="184"/>
      <c r="D304" s="184"/>
      <c r="E304" s="184"/>
    </row>
    <row r="305" spans="1:5" ht="15" customHeight="1" x14ac:dyDescent="0.2">
      <c r="A305" s="184"/>
      <c r="B305" s="184"/>
      <c r="C305" s="184"/>
      <c r="D305" s="184"/>
      <c r="E305" s="184"/>
    </row>
    <row r="306" spans="1:5" ht="15" customHeight="1" x14ac:dyDescent="0.2">
      <c r="A306" s="185" t="s">
        <v>175</v>
      </c>
      <c r="B306" s="185"/>
      <c r="C306" s="185"/>
      <c r="D306" s="185"/>
      <c r="E306" s="185"/>
    </row>
    <row r="307" spans="1:5" ht="15" customHeight="1" x14ac:dyDescent="0.2">
      <c r="A307" s="185"/>
      <c r="B307" s="185"/>
      <c r="C307" s="185"/>
      <c r="D307" s="185"/>
      <c r="E307" s="185"/>
    </row>
    <row r="308" spans="1:5" ht="15" customHeight="1" x14ac:dyDescent="0.2">
      <c r="A308" s="185"/>
      <c r="B308" s="185"/>
      <c r="C308" s="185"/>
      <c r="D308" s="185"/>
      <c r="E308" s="185"/>
    </row>
    <row r="309" spans="1:5" ht="15" customHeight="1" x14ac:dyDescent="0.2">
      <c r="A309" s="185"/>
      <c r="B309" s="185"/>
      <c r="C309" s="185"/>
      <c r="D309" s="185"/>
      <c r="E309" s="185"/>
    </row>
    <row r="310" spans="1:5" ht="15" customHeight="1" x14ac:dyDescent="0.2">
      <c r="A310" s="185"/>
      <c r="B310" s="185"/>
      <c r="C310" s="185"/>
      <c r="D310" s="185"/>
      <c r="E310" s="185"/>
    </row>
    <row r="311" spans="1:5" ht="15" customHeight="1" x14ac:dyDescent="0.2">
      <c r="A311" s="185"/>
      <c r="B311" s="185"/>
      <c r="C311" s="185"/>
      <c r="D311" s="185"/>
      <c r="E311" s="185"/>
    </row>
    <row r="312" spans="1:5" ht="15" customHeight="1" x14ac:dyDescent="0.2">
      <c r="A312" s="185"/>
      <c r="B312" s="185"/>
      <c r="C312" s="185"/>
      <c r="D312" s="185"/>
      <c r="E312" s="185"/>
    </row>
    <row r="313" spans="1:5" ht="15" customHeight="1" x14ac:dyDescent="0.2">
      <c r="A313" s="29"/>
      <c r="B313" s="29"/>
      <c r="C313" s="29"/>
      <c r="D313" s="29"/>
      <c r="E313" s="29"/>
    </row>
    <row r="314" spans="1:5" ht="15" customHeight="1" x14ac:dyDescent="0.25">
      <c r="A314" s="30" t="s">
        <v>17</v>
      </c>
      <c r="B314" s="31"/>
      <c r="C314" s="31"/>
      <c r="D314" s="31"/>
      <c r="E314" s="31"/>
    </row>
    <row r="315" spans="1:5" ht="15" customHeight="1" x14ac:dyDescent="0.2">
      <c r="A315" s="32" t="s">
        <v>47</v>
      </c>
      <c r="B315" s="31"/>
      <c r="C315" s="31"/>
      <c r="D315" s="31"/>
      <c r="E315" s="33" t="s">
        <v>48</v>
      </c>
    </row>
    <row r="316" spans="1:5" ht="15" customHeight="1" x14ac:dyDescent="0.25">
      <c r="A316" s="34"/>
      <c r="B316" s="30"/>
      <c r="C316" s="31"/>
      <c r="D316" s="31"/>
      <c r="E316" s="35"/>
    </row>
    <row r="317" spans="1:5" ht="15" customHeight="1" x14ac:dyDescent="0.2">
      <c r="A317" s="108"/>
      <c r="B317" s="79"/>
      <c r="C317" s="36" t="s">
        <v>38</v>
      </c>
      <c r="D317" s="94" t="s">
        <v>52</v>
      </c>
      <c r="E317" s="36" t="s">
        <v>40</v>
      </c>
    </row>
    <row r="318" spans="1:5" ht="15" customHeight="1" x14ac:dyDescent="0.2">
      <c r="A318" s="101"/>
      <c r="B318" s="116"/>
      <c r="C318" s="117">
        <v>6409</v>
      </c>
      <c r="D318" s="83" t="s">
        <v>83</v>
      </c>
      <c r="E318" s="44">
        <f>-33142853.48-2518312.5</f>
        <v>-35661165.980000004</v>
      </c>
    </row>
    <row r="319" spans="1:5" ht="15" customHeight="1" x14ac:dyDescent="0.2">
      <c r="A319" s="104"/>
      <c r="B319" s="118"/>
      <c r="C319" s="47" t="s">
        <v>42</v>
      </c>
      <c r="D319" s="98"/>
      <c r="E319" s="99">
        <f>SUM(E318:E318)</f>
        <v>-35661165.980000004</v>
      </c>
    </row>
    <row r="320" spans="1:5" ht="15" customHeight="1" x14ac:dyDescent="0.25">
      <c r="A320" s="50"/>
      <c r="B320" s="34"/>
      <c r="C320" s="34"/>
      <c r="D320" s="34"/>
      <c r="E320" s="34"/>
    </row>
    <row r="321" spans="1:5" ht="15" customHeight="1" x14ac:dyDescent="0.25">
      <c r="A321" s="30" t="s">
        <v>17</v>
      </c>
      <c r="B321" s="31"/>
      <c r="C321" s="31"/>
      <c r="D321" s="54"/>
      <c r="E321" s="54"/>
    </row>
    <row r="322" spans="1:5" ht="15" customHeight="1" x14ac:dyDescent="0.2">
      <c r="A322" s="32" t="s">
        <v>81</v>
      </c>
      <c r="B322" s="31"/>
      <c r="C322" s="31"/>
      <c r="D322" s="31"/>
      <c r="E322" s="33" t="s">
        <v>82</v>
      </c>
    </row>
    <row r="323" spans="1:5" ht="15" customHeight="1" x14ac:dyDescent="0.2">
      <c r="A323" s="34"/>
      <c r="B323" s="107"/>
      <c r="C323" s="31"/>
      <c r="D323" s="34"/>
      <c r="E323" s="93"/>
    </row>
    <row r="324" spans="1:5" ht="15" customHeight="1" x14ac:dyDescent="0.2">
      <c r="A324" s="108"/>
      <c r="B324" s="108"/>
      <c r="C324" s="36" t="s">
        <v>38</v>
      </c>
      <c r="D324" s="94" t="s">
        <v>52</v>
      </c>
      <c r="E324" s="36" t="s">
        <v>40</v>
      </c>
    </row>
    <row r="325" spans="1:5" ht="15" customHeight="1" x14ac:dyDescent="0.2">
      <c r="A325" s="127"/>
      <c r="B325" s="123"/>
      <c r="C325" s="117">
        <v>6172</v>
      </c>
      <c r="D325" s="140" t="s">
        <v>94</v>
      </c>
      <c r="E325" s="44">
        <v>33142853.48</v>
      </c>
    </row>
    <row r="326" spans="1:5" ht="15" customHeight="1" x14ac:dyDescent="0.2">
      <c r="A326" s="127"/>
      <c r="B326" s="123"/>
      <c r="C326" s="117">
        <v>6172</v>
      </c>
      <c r="D326" s="83" t="s">
        <v>53</v>
      </c>
      <c r="E326" s="44">
        <v>2518312.5</v>
      </c>
    </row>
    <row r="327" spans="1:5" ht="15" customHeight="1" x14ac:dyDescent="0.2">
      <c r="A327" s="104"/>
      <c r="B327" s="31"/>
      <c r="C327" s="47" t="s">
        <v>42</v>
      </c>
      <c r="D327" s="98"/>
      <c r="E327" s="99">
        <f>SUM(E325:E326)</f>
        <v>35661165.980000004</v>
      </c>
    </row>
    <row r="328" spans="1:5" ht="15" customHeight="1" x14ac:dyDescent="0.2"/>
    <row r="329" spans="1:5" ht="15" customHeight="1" x14ac:dyDescent="0.2"/>
    <row r="330" spans="1:5" ht="15" customHeight="1" x14ac:dyDescent="0.25">
      <c r="A330" s="28" t="s">
        <v>176</v>
      </c>
    </row>
    <row r="331" spans="1:5" ht="15" customHeight="1" x14ac:dyDescent="0.2">
      <c r="A331" s="184" t="s">
        <v>92</v>
      </c>
      <c r="B331" s="184"/>
      <c r="C331" s="184"/>
      <c r="D331" s="184"/>
      <c r="E331" s="184"/>
    </row>
    <row r="332" spans="1:5" ht="15" customHeight="1" x14ac:dyDescent="0.2">
      <c r="A332" s="184"/>
      <c r="B332" s="184"/>
      <c r="C332" s="184"/>
      <c r="D332" s="184"/>
      <c r="E332" s="184"/>
    </row>
    <row r="333" spans="1:5" ht="15" customHeight="1" x14ac:dyDescent="0.2">
      <c r="A333" s="185" t="s">
        <v>177</v>
      </c>
      <c r="B333" s="185"/>
      <c r="C333" s="185"/>
      <c r="D333" s="185"/>
      <c r="E333" s="185"/>
    </row>
    <row r="334" spans="1:5" ht="15" customHeight="1" x14ac:dyDescent="0.2">
      <c r="A334" s="185"/>
      <c r="B334" s="185"/>
      <c r="C334" s="185"/>
      <c r="D334" s="185"/>
      <c r="E334" s="185"/>
    </row>
    <row r="335" spans="1:5" ht="15" customHeight="1" x14ac:dyDescent="0.2">
      <c r="A335" s="185"/>
      <c r="B335" s="185"/>
      <c r="C335" s="185"/>
      <c r="D335" s="185"/>
      <c r="E335" s="185"/>
    </row>
    <row r="336" spans="1:5" ht="15" customHeight="1" x14ac:dyDescent="0.2">
      <c r="A336" s="185"/>
      <c r="B336" s="185"/>
      <c r="C336" s="185"/>
      <c r="D336" s="185"/>
      <c r="E336" s="185"/>
    </row>
    <row r="337" spans="1:5" ht="15" customHeight="1" x14ac:dyDescent="0.2">
      <c r="A337" s="185"/>
      <c r="B337" s="185"/>
      <c r="C337" s="185"/>
      <c r="D337" s="185"/>
      <c r="E337" s="185"/>
    </row>
    <row r="338" spans="1:5" ht="15" customHeight="1" x14ac:dyDescent="0.2">
      <c r="A338" s="185"/>
      <c r="B338" s="185"/>
      <c r="C338" s="185"/>
      <c r="D338" s="185"/>
      <c r="E338" s="185"/>
    </row>
    <row r="339" spans="1:5" ht="15" customHeight="1" x14ac:dyDescent="0.2">
      <c r="A339" s="185"/>
      <c r="B339" s="185"/>
      <c r="C339" s="185"/>
      <c r="D339" s="185"/>
      <c r="E339" s="185"/>
    </row>
    <row r="340" spans="1:5" ht="15" customHeight="1" x14ac:dyDescent="0.2">
      <c r="A340" s="29"/>
      <c r="B340" s="29"/>
      <c r="C340" s="29"/>
      <c r="D340" s="29"/>
      <c r="E340" s="29"/>
    </row>
    <row r="341" spans="1:5" ht="15" customHeight="1" x14ac:dyDescent="0.25">
      <c r="A341" s="30" t="s">
        <v>17</v>
      </c>
      <c r="B341" s="31"/>
      <c r="C341" s="31"/>
      <c r="D341" s="31"/>
      <c r="E341" s="31"/>
    </row>
    <row r="342" spans="1:5" ht="15" customHeight="1" x14ac:dyDescent="0.2">
      <c r="A342" s="32" t="s">
        <v>47</v>
      </c>
      <c r="B342" s="31"/>
      <c r="C342" s="31"/>
      <c r="D342" s="31"/>
      <c r="E342" s="33" t="s">
        <v>48</v>
      </c>
    </row>
    <row r="343" spans="1:5" ht="15" customHeight="1" x14ac:dyDescent="0.25">
      <c r="A343" s="34"/>
      <c r="B343" s="30"/>
      <c r="C343" s="31"/>
      <c r="D343" s="31"/>
      <c r="E343" s="35"/>
    </row>
    <row r="344" spans="1:5" ht="15" customHeight="1" x14ac:dyDescent="0.2">
      <c r="A344" s="108"/>
      <c r="B344" s="79"/>
      <c r="C344" s="36" t="s">
        <v>38</v>
      </c>
      <c r="D344" s="94" t="s">
        <v>52</v>
      </c>
      <c r="E344" s="36" t="s">
        <v>40</v>
      </c>
    </row>
    <row r="345" spans="1:5" ht="15" customHeight="1" x14ac:dyDescent="0.2">
      <c r="A345" s="101"/>
      <c r="B345" s="116"/>
      <c r="C345" s="117">
        <v>6409</v>
      </c>
      <c r="D345" s="83" t="s">
        <v>83</v>
      </c>
      <c r="E345" s="44">
        <v>-20000000</v>
      </c>
    </row>
    <row r="346" spans="1:5" ht="15" customHeight="1" x14ac:dyDescent="0.2">
      <c r="A346" s="104"/>
      <c r="B346" s="118"/>
      <c r="C346" s="47" t="s">
        <v>42</v>
      </c>
      <c r="D346" s="98"/>
      <c r="E346" s="99">
        <f>SUM(E345:E345)</f>
        <v>-20000000</v>
      </c>
    </row>
    <row r="347" spans="1:5" ht="15" customHeight="1" x14ac:dyDescent="0.25">
      <c r="A347" s="50"/>
      <c r="B347" s="34"/>
      <c r="C347" s="34"/>
      <c r="D347" s="34"/>
      <c r="E347" s="34"/>
    </row>
    <row r="348" spans="1:5" ht="15" customHeight="1" x14ac:dyDescent="0.25">
      <c r="A348" s="30" t="s">
        <v>17</v>
      </c>
      <c r="B348" s="31"/>
      <c r="C348" s="31"/>
      <c r="D348" s="54"/>
      <c r="E348" s="54"/>
    </row>
    <row r="349" spans="1:5" ht="15" customHeight="1" x14ac:dyDescent="0.2">
      <c r="A349" s="32" t="s">
        <v>81</v>
      </c>
      <c r="B349" s="31"/>
      <c r="C349" s="31"/>
      <c r="D349" s="31"/>
      <c r="E349" s="33" t="s">
        <v>178</v>
      </c>
    </row>
    <row r="350" spans="1:5" ht="15" customHeight="1" x14ac:dyDescent="0.2">
      <c r="A350" s="34"/>
      <c r="B350" s="107"/>
      <c r="C350" s="31"/>
      <c r="D350" s="34"/>
      <c r="E350" s="93"/>
    </row>
    <row r="351" spans="1:5" ht="15" customHeight="1" x14ac:dyDescent="0.2">
      <c r="A351" s="108"/>
      <c r="B351" s="108"/>
      <c r="C351" s="36" t="s">
        <v>38</v>
      </c>
      <c r="D351" s="94" t="s">
        <v>52</v>
      </c>
      <c r="E351" s="36" t="s">
        <v>40</v>
      </c>
    </row>
    <row r="352" spans="1:5" ht="15" customHeight="1" x14ac:dyDescent="0.2">
      <c r="A352" s="127"/>
      <c r="B352" s="123"/>
      <c r="C352" s="117">
        <v>2212</v>
      </c>
      <c r="D352" s="140" t="s">
        <v>94</v>
      </c>
      <c r="E352" s="44">
        <v>20000000</v>
      </c>
    </row>
    <row r="353" spans="1:5" ht="15" customHeight="1" x14ac:dyDescent="0.2">
      <c r="A353" s="104"/>
      <c r="B353" s="31"/>
      <c r="C353" s="47" t="s">
        <v>42</v>
      </c>
      <c r="D353" s="98"/>
      <c r="E353" s="99">
        <f>SUM(E352:E352)</f>
        <v>20000000</v>
      </c>
    </row>
    <row r="354" spans="1:5" ht="15" customHeight="1" x14ac:dyDescent="0.2"/>
    <row r="355" spans="1:5" ht="15" customHeight="1" x14ac:dyDescent="0.2"/>
    <row r="356" spans="1:5" ht="15" customHeight="1" x14ac:dyDescent="0.25">
      <c r="A356" s="28" t="s">
        <v>179</v>
      </c>
    </row>
    <row r="357" spans="1:5" ht="15" customHeight="1" x14ac:dyDescent="0.2">
      <c r="A357" s="187" t="s">
        <v>180</v>
      </c>
      <c r="B357" s="187"/>
      <c r="C357" s="187"/>
      <c r="D357" s="187"/>
      <c r="E357" s="187"/>
    </row>
    <row r="358" spans="1:5" ht="15" customHeight="1" x14ac:dyDescent="0.2">
      <c r="A358" s="187"/>
      <c r="B358" s="187"/>
      <c r="C358" s="187"/>
      <c r="D358" s="187"/>
      <c r="E358" s="187"/>
    </row>
    <row r="359" spans="1:5" ht="15" customHeight="1" x14ac:dyDescent="0.2">
      <c r="A359" s="185" t="s">
        <v>181</v>
      </c>
      <c r="B359" s="185"/>
      <c r="C359" s="185"/>
      <c r="D359" s="185"/>
      <c r="E359" s="185"/>
    </row>
    <row r="360" spans="1:5" ht="15" customHeight="1" x14ac:dyDescent="0.2">
      <c r="A360" s="185"/>
      <c r="B360" s="185"/>
      <c r="C360" s="185"/>
      <c r="D360" s="185"/>
      <c r="E360" s="185"/>
    </row>
    <row r="361" spans="1:5" ht="15" customHeight="1" x14ac:dyDescent="0.2">
      <c r="A361" s="185"/>
      <c r="B361" s="185"/>
      <c r="C361" s="185"/>
      <c r="D361" s="185"/>
      <c r="E361" s="185"/>
    </row>
    <row r="362" spans="1:5" ht="15" customHeight="1" x14ac:dyDescent="0.2">
      <c r="A362" s="185"/>
      <c r="B362" s="185"/>
      <c r="C362" s="185"/>
      <c r="D362" s="185"/>
      <c r="E362" s="185"/>
    </row>
    <row r="363" spans="1:5" ht="15" customHeight="1" x14ac:dyDescent="0.2">
      <c r="A363" s="185"/>
      <c r="B363" s="185"/>
      <c r="C363" s="185"/>
      <c r="D363" s="185"/>
      <c r="E363" s="185"/>
    </row>
    <row r="364" spans="1:5" ht="15" customHeight="1" x14ac:dyDescent="0.2">
      <c r="A364" s="53"/>
      <c r="B364" s="135"/>
      <c r="C364" s="120"/>
      <c r="D364" s="53"/>
      <c r="E364" s="130"/>
    </row>
    <row r="365" spans="1:5" ht="15" customHeight="1" x14ac:dyDescent="0.2">
      <c r="A365" s="53"/>
      <c r="B365" s="135"/>
      <c r="C365" s="120"/>
      <c r="D365" s="53"/>
      <c r="E365" s="130"/>
    </row>
    <row r="366" spans="1:5" ht="15" customHeight="1" x14ac:dyDescent="0.25">
      <c r="A366" s="52" t="s">
        <v>17</v>
      </c>
      <c r="B366" s="53"/>
      <c r="C366" s="53"/>
      <c r="D366" s="53"/>
      <c r="E366" s="54"/>
    </row>
    <row r="367" spans="1:5" ht="15" customHeight="1" x14ac:dyDescent="0.2">
      <c r="A367" s="55" t="s">
        <v>182</v>
      </c>
      <c r="B367" s="53"/>
      <c r="C367" s="53"/>
      <c r="D367" s="53"/>
      <c r="E367" s="56" t="s">
        <v>183</v>
      </c>
    </row>
    <row r="368" spans="1:5" ht="15" customHeight="1" x14ac:dyDescent="0.2">
      <c r="A368" s="55"/>
      <c r="B368" s="54"/>
      <c r="C368" s="53"/>
      <c r="D368" s="53"/>
      <c r="E368" s="64"/>
    </row>
    <row r="369" spans="1:7" ht="15" customHeight="1" x14ac:dyDescent="0.2">
      <c r="A369" s="108"/>
      <c r="B369" s="79"/>
      <c r="C369" s="37" t="s">
        <v>38</v>
      </c>
      <c r="D369" s="94" t="s">
        <v>52</v>
      </c>
      <c r="E369" s="36" t="s">
        <v>40</v>
      </c>
    </row>
    <row r="370" spans="1:7" ht="15" customHeight="1" x14ac:dyDescent="0.2">
      <c r="A370" s="141"/>
      <c r="B370" s="123"/>
      <c r="C370" s="102">
        <v>6113</v>
      </c>
      <c r="D370" s="83" t="s">
        <v>100</v>
      </c>
      <c r="E370" s="133">
        <v>-4265000</v>
      </c>
    </row>
    <row r="371" spans="1:7" ht="15" customHeight="1" x14ac:dyDescent="0.2">
      <c r="A371" s="141"/>
      <c r="B371" s="123"/>
      <c r="C371" s="117">
        <v>6113</v>
      </c>
      <c r="D371" s="83" t="s">
        <v>53</v>
      </c>
      <c r="E371" s="133">
        <v>-6520000</v>
      </c>
    </row>
    <row r="372" spans="1:7" ht="15" customHeight="1" x14ac:dyDescent="0.2">
      <c r="A372" s="141"/>
      <c r="B372" s="123"/>
      <c r="C372" s="102">
        <v>6113</v>
      </c>
      <c r="D372" s="110" t="s">
        <v>75</v>
      </c>
      <c r="E372" s="133">
        <v>-700000</v>
      </c>
    </row>
    <row r="373" spans="1:7" ht="15" customHeight="1" x14ac:dyDescent="0.2">
      <c r="A373" s="118"/>
      <c r="B373" s="86"/>
      <c r="C373" s="47" t="s">
        <v>42</v>
      </c>
      <c r="D373" s="98"/>
      <c r="E373" s="99">
        <f>SUM(E370:E372)</f>
        <v>-11485000</v>
      </c>
    </row>
    <row r="374" spans="1:7" ht="15" customHeight="1" x14ac:dyDescent="0.2"/>
    <row r="375" spans="1:7" ht="15" customHeight="1" x14ac:dyDescent="0.25">
      <c r="A375" s="52" t="s">
        <v>17</v>
      </c>
      <c r="B375" s="62"/>
      <c r="C375" s="53"/>
      <c r="D375" s="53"/>
      <c r="E375" s="54"/>
    </row>
    <row r="376" spans="1:7" ht="15" customHeight="1" x14ac:dyDescent="0.2">
      <c r="A376" s="55" t="s">
        <v>65</v>
      </c>
      <c r="B376" s="62"/>
      <c r="C376" s="53"/>
      <c r="D376" s="53"/>
      <c r="E376" s="56" t="s">
        <v>66</v>
      </c>
    </row>
    <row r="377" spans="1:7" ht="15" customHeight="1" x14ac:dyDescent="0.2">
      <c r="A377" s="55"/>
      <c r="B377" s="131"/>
      <c r="C377" s="53"/>
      <c r="D377" s="53"/>
      <c r="E377" s="64"/>
    </row>
    <row r="378" spans="1:7" ht="15" customHeight="1" x14ac:dyDescent="0.2">
      <c r="A378" s="79"/>
      <c r="B378" s="79"/>
      <c r="C378" s="37" t="s">
        <v>38</v>
      </c>
      <c r="D378" s="94" t="s">
        <v>52</v>
      </c>
      <c r="E378" s="36" t="s">
        <v>40</v>
      </c>
    </row>
    <row r="379" spans="1:7" ht="15" customHeight="1" x14ac:dyDescent="0.2">
      <c r="A379" s="141"/>
      <c r="B379" s="123"/>
      <c r="C379" s="102">
        <v>3341</v>
      </c>
      <c r="D379" s="83" t="s">
        <v>53</v>
      </c>
      <c r="E379" s="133">
        <v>-2824002</v>
      </c>
    </row>
    <row r="380" spans="1:7" ht="15" customHeight="1" x14ac:dyDescent="0.2">
      <c r="A380" s="141"/>
      <c r="B380" s="123"/>
      <c r="C380" s="102">
        <v>3349</v>
      </c>
      <c r="D380" s="83" t="s">
        <v>53</v>
      </c>
      <c r="E380" s="133">
        <v>-4679150.8</v>
      </c>
    </row>
    <row r="381" spans="1:7" ht="15" customHeight="1" x14ac:dyDescent="0.2">
      <c r="A381" s="141"/>
      <c r="B381" s="123"/>
      <c r="C381" s="102">
        <v>6172</v>
      </c>
      <c r="D381" s="83" t="s">
        <v>53</v>
      </c>
      <c r="E381" s="133">
        <v>-3104052.5</v>
      </c>
    </row>
    <row r="382" spans="1:7" ht="15" customHeight="1" x14ac:dyDescent="0.2">
      <c r="A382" s="141"/>
      <c r="B382" s="123"/>
      <c r="C382" s="102">
        <v>6409</v>
      </c>
      <c r="D382" s="83" t="s">
        <v>53</v>
      </c>
      <c r="E382" s="133">
        <v>-4038750</v>
      </c>
    </row>
    <row r="383" spans="1:7" ht="15" customHeight="1" x14ac:dyDescent="0.2">
      <c r="A383" s="143"/>
      <c r="B383" s="143"/>
      <c r="C383" s="71" t="s">
        <v>42</v>
      </c>
      <c r="D383" s="72"/>
      <c r="E383" s="73">
        <f>SUM(E379:E382)</f>
        <v>-14645955.300000001</v>
      </c>
      <c r="G383" s="148">
        <f>SUM(E373,E383)</f>
        <v>-26130955.300000001</v>
      </c>
    </row>
    <row r="384" spans="1:7" ht="15" customHeight="1" x14ac:dyDescent="0.2"/>
    <row r="385" spans="1:5" ht="15" customHeight="1" x14ac:dyDescent="0.25">
      <c r="A385" s="52" t="s">
        <v>17</v>
      </c>
      <c r="B385" s="62"/>
      <c r="C385" s="53"/>
      <c r="D385" s="53"/>
      <c r="E385" s="54"/>
    </row>
    <row r="386" spans="1:5" ht="15" customHeight="1" x14ac:dyDescent="0.2">
      <c r="A386" s="55" t="s">
        <v>184</v>
      </c>
      <c r="B386" s="62"/>
      <c r="C386" s="53"/>
      <c r="D386" s="53"/>
      <c r="E386" s="56" t="s">
        <v>185</v>
      </c>
    </row>
    <row r="387" spans="1:5" ht="15" customHeight="1" x14ac:dyDescent="0.2">
      <c r="A387" s="55"/>
      <c r="B387" s="131"/>
      <c r="C387" s="53"/>
      <c r="D387" s="53"/>
      <c r="E387" s="64"/>
    </row>
    <row r="388" spans="1:5" ht="15" customHeight="1" x14ac:dyDescent="0.2">
      <c r="A388" s="79"/>
      <c r="B388" s="79"/>
      <c r="C388" s="37" t="s">
        <v>38</v>
      </c>
      <c r="D388" s="94" t="s">
        <v>52</v>
      </c>
      <c r="E388" s="36" t="s">
        <v>40</v>
      </c>
    </row>
    <row r="389" spans="1:5" ht="15" customHeight="1" x14ac:dyDescent="0.2">
      <c r="A389" s="141"/>
      <c r="B389" s="123"/>
      <c r="C389" s="102">
        <v>6113</v>
      </c>
      <c r="D389" s="83" t="s">
        <v>100</v>
      </c>
      <c r="E389" s="133">
        <v>4265000</v>
      </c>
    </row>
    <row r="390" spans="1:5" ht="15" customHeight="1" x14ac:dyDescent="0.2">
      <c r="A390" s="141"/>
      <c r="B390" s="123"/>
      <c r="C390" s="102">
        <v>6113</v>
      </c>
      <c r="D390" s="83" t="s">
        <v>53</v>
      </c>
      <c r="E390" s="133">
        <v>6455000</v>
      </c>
    </row>
    <row r="391" spans="1:5" ht="15" customHeight="1" x14ac:dyDescent="0.2">
      <c r="A391" s="141"/>
      <c r="B391" s="123"/>
      <c r="C391" s="102">
        <v>6113</v>
      </c>
      <c r="D391" s="110" t="s">
        <v>75</v>
      </c>
      <c r="E391" s="133">
        <v>700000</v>
      </c>
    </row>
    <row r="392" spans="1:5" ht="15" customHeight="1" x14ac:dyDescent="0.2">
      <c r="A392" s="141"/>
      <c r="B392" s="123"/>
      <c r="C392" s="102">
        <v>3341</v>
      </c>
      <c r="D392" s="83" t="s">
        <v>53</v>
      </c>
      <c r="E392" s="133">
        <v>2844002</v>
      </c>
    </row>
    <row r="393" spans="1:5" ht="15" customHeight="1" x14ac:dyDescent="0.2">
      <c r="A393" s="141"/>
      <c r="B393" s="123"/>
      <c r="C393" s="102">
        <v>3349</v>
      </c>
      <c r="D393" s="83" t="s">
        <v>53</v>
      </c>
      <c r="E393" s="133">
        <v>4679150.8</v>
      </c>
    </row>
    <row r="394" spans="1:5" ht="15" customHeight="1" x14ac:dyDescent="0.2">
      <c r="A394" s="141"/>
      <c r="B394" s="123"/>
      <c r="C394" s="102">
        <v>6172</v>
      </c>
      <c r="D394" s="83" t="s">
        <v>53</v>
      </c>
      <c r="E394" s="133">
        <v>3104052.5</v>
      </c>
    </row>
    <row r="395" spans="1:5" ht="15" customHeight="1" x14ac:dyDescent="0.2">
      <c r="A395" s="141"/>
      <c r="B395" s="123"/>
      <c r="C395" s="102">
        <v>6409</v>
      </c>
      <c r="D395" s="83" t="s">
        <v>53</v>
      </c>
      <c r="E395" s="133">
        <v>4083750</v>
      </c>
    </row>
    <row r="396" spans="1:5" ht="15" customHeight="1" x14ac:dyDescent="0.2">
      <c r="A396" s="143"/>
      <c r="B396" s="143"/>
      <c r="C396" s="71" t="s">
        <v>42</v>
      </c>
      <c r="D396" s="72"/>
      <c r="E396" s="73">
        <f>SUM(E389:E395)</f>
        <v>26130955.300000001</v>
      </c>
    </row>
    <row r="397" spans="1:5" ht="15" customHeight="1" x14ac:dyDescent="0.2"/>
    <row r="398" spans="1:5" ht="15" customHeight="1" x14ac:dyDescent="0.2"/>
    <row r="399" spans="1:5" ht="15" customHeight="1" x14ac:dyDescent="0.25">
      <c r="A399" s="28" t="s">
        <v>186</v>
      </c>
    </row>
    <row r="400" spans="1:5" ht="15" customHeight="1" x14ac:dyDescent="0.2">
      <c r="A400" s="187" t="s">
        <v>187</v>
      </c>
      <c r="B400" s="187"/>
      <c r="C400" s="187"/>
      <c r="D400" s="187"/>
      <c r="E400" s="187"/>
    </row>
    <row r="401" spans="1:5" ht="15" customHeight="1" x14ac:dyDescent="0.2">
      <c r="A401" s="187"/>
      <c r="B401" s="187"/>
      <c r="C401" s="187"/>
      <c r="D401" s="187"/>
      <c r="E401" s="187"/>
    </row>
    <row r="402" spans="1:5" ht="15" customHeight="1" x14ac:dyDescent="0.2">
      <c r="A402" s="185" t="s">
        <v>188</v>
      </c>
      <c r="B402" s="185"/>
      <c r="C402" s="185"/>
      <c r="D402" s="185"/>
      <c r="E402" s="185"/>
    </row>
    <row r="403" spans="1:5" ht="15" customHeight="1" x14ac:dyDescent="0.2">
      <c r="A403" s="185"/>
      <c r="B403" s="185"/>
      <c r="C403" s="185"/>
      <c r="D403" s="185"/>
      <c r="E403" s="185"/>
    </row>
    <row r="404" spans="1:5" ht="15" customHeight="1" x14ac:dyDescent="0.2">
      <c r="A404" s="185"/>
      <c r="B404" s="185"/>
      <c r="C404" s="185"/>
      <c r="D404" s="185"/>
      <c r="E404" s="185"/>
    </row>
    <row r="405" spans="1:5" ht="15" customHeight="1" x14ac:dyDescent="0.2">
      <c r="A405" s="185"/>
      <c r="B405" s="185"/>
      <c r="C405" s="185"/>
      <c r="D405" s="185"/>
      <c r="E405" s="185"/>
    </row>
    <row r="406" spans="1:5" ht="15" customHeight="1" x14ac:dyDescent="0.2">
      <c r="A406" s="185"/>
      <c r="B406" s="185"/>
      <c r="C406" s="185"/>
      <c r="D406" s="185"/>
      <c r="E406" s="185"/>
    </row>
    <row r="407" spans="1:5" ht="15" customHeight="1" x14ac:dyDescent="0.2">
      <c r="A407" s="185"/>
      <c r="B407" s="185"/>
      <c r="C407" s="185"/>
      <c r="D407" s="185"/>
      <c r="E407" s="185"/>
    </row>
    <row r="408" spans="1:5" ht="15" customHeight="1" x14ac:dyDescent="0.2">
      <c r="A408" s="53"/>
      <c r="B408" s="135"/>
      <c r="C408" s="120"/>
      <c r="D408" s="53"/>
      <c r="E408" s="130"/>
    </row>
    <row r="409" spans="1:5" ht="15" customHeight="1" x14ac:dyDescent="0.25">
      <c r="A409" s="52" t="s">
        <v>17</v>
      </c>
      <c r="B409" s="53"/>
      <c r="C409" s="53"/>
      <c r="D409" s="53"/>
      <c r="E409" s="54"/>
    </row>
    <row r="410" spans="1:5" ht="15" customHeight="1" x14ac:dyDescent="0.2">
      <c r="A410" s="55" t="s">
        <v>65</v>
      </c>
      <c r="B410" s="53"/>
      <c r="C410" s="53"/>
      <c r="D410" s="53"/>
      <c r="E410" s="56" t="s">
        <v>66</v>
      </c>
    </row>
    <row r="411" spans="1:5" ht="15" customHeight="1" x14ac:dyDescent="0.2">
      <c r="A411" s="55"/>
      <c r="B411" s="54"/>
      <c r="C411" s="53"/>
      <c r="D411" s="53"/>
      <c r="E411" s="64"/>
    </row>
    <row r="412" spans="1:5" ht="15" customHeight="1" x14ac:dyDescent="0.2">
      <c r="A412" s="79"/>
      <c r="B412" s="79"/>
      <c r="C412" s="37" t="s">
        <v>38</v>
      </c>
      <c r="D412" s="94" t="s">
        <v>52</v>
      </c>
      <c r="E412" s="36" t="s">
        <v>40</v>
      </c>
    </row>
    <row r="413" spans="1:5" ht="15" customHeight="1" x14ac:dyDescent="0.2">
      <c r="A413" s="141"/>
      <c r="B413" s="123"/>
      <c r="C413" s="102">
        <v>5512</v>
      </c>
      <c r="D413" s="103" t="s">
        <v>67</v>
      </c>
      <c r="E413" s="133">
        <v>-2295000</v>
      </c>
    </row>
    <row r="414" spans="1:5" ht="15" customHeight="1" x14ac:dyDescent="0.2">
      <c r="A414" s="141"/>
      <c r="B414" s="123"/>
      <c r="C414" s="102">
        <v>5512</v>
      </c>
      <c r="D414" s="83" t="s">
        <v>109</v>
      </c>
      <c r="E414" s="133">
        <v>2295000</v>
      </c>
    </row>
    <row r="415" spans="1:5" ht="15" customHeight="1" x14ac:dyDescent="0.2">
      <c r="A415" s="143"/>
      <c r="B415" s="143"/>
      <c r="C415" s="71" t="s">
        <v>42</v>
      </c>
      <c r="D415" s="72"/>
      <c r="E415" s="73">
        <f>SUM(E232:E414)</f>
        <v>7.4505805969238281E-9</v>
      </c>
    </row>
    <row r="416" spans="1:5" ht="15" customHeight="1" x14ac:dyDescent="0.2"/>
    <row r="417" spans="1:5" ht="15" customHeight="1" x14ac:dyDescent="0.2"/>
    <row r="418" spans="1:5" ht="15" customHeight="1" x14ac:dyDescent="0.25">
      <c r="A418" s="28" t="s">
        <v>189</v>
      </c>
    </row>
    <row r="419" spans="1:5" ht="15" customHeight="1" x14ac:dyDescent="0.2">
      <c r="A419" s="187" t="s">
        <v>190</v>
      </c>
      <c r="B419" s="187"/>
      <c r="C419" s="187"/>
      <c r="D419" s="187"/>
      <c r="E419" s="187"/>
    </row>
    <row r="420" spans="1:5" ht="15" customHeight="1" x14ac:dyDescent="0.2">
      <c r="A420" s="187"/>
      <c r="B420" s="187"/>
      <c r="C420" s="187"/>
      <c r="D420" s="187"/>
      <c r="E420" s="187"/>
    </row>
    <row r="421" spans="1:5" ht="15" customHeight="1" x14ac:dyDescent="0.2">
      <c r="A421" s="185" t="s">
        <v>191</v>
      </c>
      <c r="B421" s="185"/>
      <c r="C421" s="185"/>
      <c r="D421" s="185"/>
      <c r="E421" s="185"/>
    </row>
    <row r="422" spans="1:5" ht="15" customHeight="1" x14ac:dyDescent="0.2">
      <c r="A422" s="185"/>
      <c r="B422" s="185"/>
      <c r="C422" s="185"/>
      <c r="D422" s="185"/>
      <c r="E422" s="185"/>
    </row>
    <row r="423" spans="1:5" ht="15" customHeight="1" x14ac:dyDescent="0.2">
      <c r="A423" s="185"/>
      <c r="B423" s="185"/>
      <c r="C423" s="185"/>
      <c r="D423" s="185"/>
      <c r="E423" s="185"/>
    </row>
    <row r="424" spans="1:5" ht="15" customHeight="1" x14ac:dyDescent="0.2">
      <c r="A424" s="185"/>
      <c r="B424" s="185"/>
      <c r="C424" s="185"/>
      <c r="D424" s="185"/>
      <c r="E424" s="185"/>
    </row>
    <row r="425" spans="1:5" ht="15" customHeight="1" x14ac:dyDescent="0.2">
      <c r="A425" s="185"/>
      <c r="B425" s="185"/>
      <c r="C425" s="185"/>
      <c r="D425" s="185"/>
      <c r="E425" s="185"/>
    </row>
    <row r="426" spans="1:5" ht="15" customHeight="1" x14ac:dyDescent="0.2">
      <c r="A426" s="185"/>
      <c r="B426" s="185"/>
      <c r="C426" s="185"/>
      <c r="D426" s="185"/>
      <c r="E426" s="185"/>
    </row>
    <row r="427" spans="1:5" ht="15" customHeight="1" x14ac:dyDescent="0.2">
      <c r="A427" s="185"/>
      <c r="B427" s="185"/>
      <c r="C427" s="185"/>
      <c r="D427" s="185"/>
      <c r="E427" s="185"/>
    </row>
    <row r="428" spans="1:5" ht="15" customHeight="1" x14ac:dyDescent="0.25">
      <c r="A428" s="28"/>
    </row>
    <row r="429" spans="1:5" ht="15" customHeight="1" x14ac:dyDescent="0.25">
      <c r="A429" s="30" t="s">
        <v>17</v>
      </c>
      <c r="B429" s="31"/>
      <c r="C429" s="31"/>
      <c r="D429" s="31"/>
      <c r="E429" s="34"/>
    </row>
    <row r="430" spans="1:5" ht="15" customHeight="1" x14ac:dyDescent="0.2">
      <c r="A430" s="55" t="s">
        <v>167</v>
      </c>
      <c r="B430" s="53"/>
      <c r="C430" s="53"/>
      <c r="D430" s="53"/>
      <c r="E430" s="56" t="s">
        <v>168</v>
      </c>
    </row>
    <row r="431" spans="1:5" ht="15" customHeight="1" x14ac:dyDescent="0.2">
      <c r="A431" s="34"/>
      <c r="B431" s="107"/>
      <c r="C431" s="31"/>
      <c r="D431" s="51"/>
      <c r="E431" s="93"/>
    </row>
    <row r="432" spans="1:5" ht="15" customHeight="1" x14ac:dyDescent="0.2">
      <c r="A432" s="108"/>
      <c r="B432" s="108"/>
      <c r="C432" s="36" t="s">
        <v>38</v>
      </c>
      <c r="D432" s="94" t="s">
        <v>52</v>
      </c>
      <c r="E432" s="39" t="s">
        <v>40</v>
      </c>
    </row>
    <row r="433" spans="1:5" ht="15" customHeight="1" x14ac:dyDescent="0.2">
      <c r="A433" s="101"/>
      <c r="B433" s="116"/>
      <c r="C433" s="117">
        <v>3314</v>
      </c>
      <c r="D433" s="103" t="s">
        <v>67</v>
      </c>
      <c r="E433" s="111">
        <v>-9000000</v>
      </c>
    </row>
    <row r="434" spans="1:5" ht="15" customHeight="1" x14ac:dyDescent="0.2">
      <c r="A434" s="101"/>
      <c r="B434" s="116"/>
      <c r="C434" s="117">
        <v>3314</v>
      </c>
      <c r="D434" s="103" t="s">
        <v>67</v>
      </c>
      <c r="E434" s="111">
        <v>8130000</v>
      </c>
    </row>
    <row r="435" spans="1:5" ht="15" customHeight="1" x14ac:dyDescent="0.2">
      <c r="A435" s="104"/>
      <c r="B435" s="31"/>
      <c r="C435" s="47" t="s">
        <v>42</v>
      </c>
      <c r="D435" s="169"/>
      <c r="E435" s="99">
        <f>SUM(E433:E434)</f>
        <v>-870000</v>
      </c>
    </row>
    <row r="436" spans="1:5" ht="15" customHeight="1" x14ac:dyDescent="0.2"/>
    <row r="437" spans="1:5" ht="15" customHeight="1" x14ac:dyDescent="0.2">
      <c r="B437" s="36" t="s">
        <v>36</v>
      </c>
      <c r="C437" s="36" t="s">
        <v>38</v>
      </c>
      <c r="D437" s="94" t="s">
        <v>39</v>
      </c>
      <c r="E437" s="39" t="s">
        <v>40</v>
      </c>
    </row>
    <row r="438" spans="1:5" ht="15" customHeight="1" x14ac:dyDescent="0.2">
      <c r="B438" s="40">
        <v>204</v>
      </c>
      <c r="C438" s="117"/>
      <c r="D438" s="103" t="s">
        <v>61</v>
      </c>
      <c r="E438" s="111">
        <v>870000</v>
      </c>
    </row>
    <row r="439" spans="1:5" ht="15" customHeight="1" x14ac:dyDescent="0.2">
      <c r="B439" s="40"/>
      <c r="C439" s="47" t="s">
        <v>42</v>
      </c>
      <c r="D439" s="169"/>
      <c r="E439" s="99">
        <f>SUM(E438:E438)</f>
        <v>870000</v>
      </c>
    </row>
    <row r="440" spans="1:5" ht="15" customHeight="1" x14ac:dyDescent="0.2"/>
    <row r="441" spans="1:5" ht="15" customHeight="1" x14ac:dyDescent="0.2"/>
    <row r="442" spans="1:5" ht="15" customHeight="1" x14ac:dyDescent="0.25">
      <c r="A442" s="28" t="s">
        <v>192</v>
      </c>
    </row>
    <row r="443" spans="1:5" ht="15" customHeight="1" x14ac:dyDescent="0.2">
      <c r="A443" s="187" t="s">
        <v>190</v>
      </c>
      <c r="B443" s="187"/>
      <c r="C443" s="187"/>
      <c r="D443" s="187"/>
      <c r="E443" s="187"/>
    </row>
    <row r="444" spans="1:5" ht="15" customHeight="1" x14ac:dyDescent="0.2">
      <c r="A444" s="187"/>
      <c r="B444" s="187"/>
      <c r="C444" s="187"/>
      <c r="D444" s="187"/>
      <c r="E444" s="187"/>
    </row>
    <row r="445" spans="1:5" ht="15" customHeight="1" x14ac:dyDescent="0.2">
      <c r="A445" s="185" t="s">
        <v>193</v>
      </c>
      <c r="B445" s="185"/>
      <c r="C445" s="185"/>
      <c r="D445" s="185"/>
      <c r="E445" s="185"/>
    </row>
    <row r="446" spans="1:5" ht="15" customHeight="1" x14ac:dyDescent="0.2">
      <c r="A446" s="185"/>
      <c r="B446" s="185"/>
      <c r="C446" s="185"/>
      <c r="D446" s="185"/>
      <c r="E446" s="185"/>
    </row>
    <row r="447" spans="1:5" ht="15" customHeight="1" x14ac:dyDescent="0.2">
      <c r="A447" s="185"/>
      <c r="B447" s="185"/>
      <c r="C447" s="185"/>
      <c r="D447" s="185"/>
      <c r="E447" s="185"/>
    </row>
    <row r="448" spans="1:5" ht="15" customHeight="1" x14ac:dyDescent="0.2">
      <c r="A448" s="185"/>
      <c r="B448" s="185"/>
      <c r="C448" s="185"/>
      <c r="D448" s="185"/>
      <c r="E448" s="185"/>
    </row>
    <row r="449" spans="1:5" ht="15" customHeight="1" x14ac:dyDescent="0.2">
      <c r="A449" s="185"/>
      <c r="B449" s="185"/>
      <c r="C449" s="185"/>
      <c r="D449" s="185"/>
      <c r="E449" s="185"/>
    </row>
    <row r="450" spans="1:5" ht="15" customHeight="1" x14ac:dyDescent="0.2">
      <c r="A450" s="185"/>
      <c r="B450" s="185"/>
      <c r="C450" s="185"/>
      <c r="D450" s="185"/>
      <c r="E450" s="185"/>
    </row>
    <row r="451" spans="1:5" ht="15" customHeight="1" x14ac:dyDescent="0.25">
      <c r="A451" s="28"/>
    </row>
    <row r="452" spans="1:5" ht="15" customHeight="1" x14ac:dyDescent="0.25">
      <c r="A452" s="30" t="s">
        <v>17</v>
      </c>
      <c r="B452" s="31"/>
      <c r="C452" s="31"/>
      <c r="D452" s="31"/>
      <c r="E452" s="34"/>
    </row>
    <row r="453" spans="1:5" ht="15" customHeight="1" x14ac:dyDescent="0.2">
      <c r="A453" s="55" t="s">
        <v>167</v>
      </c>
      <c r="B453" s="53"/>
      <c r="C453" s="53"/>
      <c r="D453" s="53"/>
      <c r="E453" s="56" t="s">
        <v>168</v>
      </c>
    </row>
    <row r="454" spans="1:5" ht="15" customHeight="1" x14ac:dyDescent="0.2">
      <c r="A454" s="34"/>
      <c r="B454" s="107"/>
      <c r="C454" s="31"/>
      <c r="D454" s="51"/>
      <c r="E454" s="93"/>
    </row>
    <row r="455" spans="1:5" ht="15" customHeight="1" x14ac:dyDescent="0.2">
      <c r="A455" s="108"/>
      <c r="B455" s="108"/>
      <c r="C455" s="36" t="s">
        <v>38</v>
      </c>
      <c r="D455" s="94" t="s">
        <v>52</v>
      </c>
      <c r="E455" s="36" t="s">
        <v>40</v>
      </c>
    </row>
    <row r="456" spans="1:5" ht="15" customHeight="1" x14ac:dyDescent="0.2">
      <c r="A456" s="101"/>
      <c r="B456" s="116"/>
      <c r="C456" s="117">
        <v>3322</v>
      </c>
      <c r="D456" s="110" t="s">
        <v>75</v>
      </c>
      <c r="E456" s="111">
        <v>-1977193</v>
      </c>
    </row>
    <row r="457" spans="1:5" ht="15" customHeight="1" x14ac:dyDescent="0.2">
      <c r="C457" s="117">
        <v>3322</v>
      </c>
      <c r="D457" s="103" t="s">
        <v>67</v>
      </c>
      <c r="E457" s="111">
        <v>1707193</v>
      </c>
    </row>
    <row r="458" spans="1:5" ht="15" customHeight="1" x14ac:dyDescent="0.2">
      <c r="C458" s="117">
        <v>3322</v>
      </c>
      <c r="D458" s="110" t="s">
        <v>75</v>
      </c>
      <c r="E458" s="111">
        <v>220000</v>
      </c>
    </row>
    <row r="459" spans="1:5" ht="15" customHeight="1" x14ac:dyDescent="0.2">
      <c r="C459" s="117">
        <v>3322</v>
      </c>
      <c r="D459" s="83" t="s">
        <v>125</v>
      </c>
      <c r="E459" s="111">
        <v>50000</v>
      </c>
    </row>
    <row r="460" spans="1:5" ht="15" customHeight="1" x14ac:dyDescent="0.2">
      <c r="C460" s="47" t="s">
        <v>42</v>
      </c>
      <c r="D460" s="169"/>
      <c r="E460" s="99">
        <f>SUM(E456:E459)</f>
        <v>0</v>
      </c>
    </row>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28" t="s">
        <v>194</v>
      </c>
    </row>
    <row r="471" spans="1:5" ht="15" customHeight="1" x14ac:dyDescent="0.2">
      <c r="A471" s="187" t="s">
        <v>111</v>
      </c>
      <c r="B471" s="187"/>
      <c r="C471" s="187"/>
      <c r="D471" s="187"/>
      <c r="E471" s="187"/>
    </row>
    <row r="472" spans="1:5" ht="15" customHeight="1" x14ac:dyDescent="0.2">
      <c r="A472" s="187"/>
      <c r="B472" s="187"/>
      <c r="C472" s="187"/>
      <c r="D472" s="187"/>
      <c r="E472" s="187"/>
    </row>
    <row r="473" spans="1:5" ht="15" customHeight="1" x14ac:dyDescent="0.2">
      <c r="A473" s="185" t="s">
        <v>195</v>
      </c>
      <c r="B473" s="185"/>
      <c r="C473" s="185"/>
      <c r="D473" s="185"/>
      <c r="E473" s="185"/>
    </row>
    <row r="474" spans="1:5" ht="15" customHeight="1" x14ac:dyDescent="0.2">
      <c r="A474" s="185"/>
      <c r="B474" s="185"/>
      <c r="C474" s="185"/>
      <c r="D474" s="185"/>
      <c r="E474" s="185"/>
    </row>
    <row r="475" spans="1:5" ht="15" customHeight="1" x14ac:dyDescent="0.2">
      <c r="A475" s="185"/>
      <c r="B475" s="185"/>
      <c r="C475" s="185"/>
      <c r="D475" s="185"/>
      <c r="E475" s="185"/>
    </row>
    <row r="476" spans="1:5" ht="15" customHeight="1" x14ac:dyDescent="0.2">
      <c r="A476" s="185"/>
      <c r="B476" s="185"/>
      <c r="C476" s="185"/>
      <c r="D476" s="185"/>
      <c r="E476" s="185"/>
    </row>
    <row r="477" spans="1:5" ht="15" customHeight="1" x14ac:dyDescent="0.2">
      <c r="A477" s="185"/>
      <c r="B477" s="185"/>
      <c r="C477" s="185"/>
      <c r="D477" s="185"/>
      <c r="E477" s="185"/>
    </row>
    <row r="478" spans="1:5" ht="15" customHeight="1" x14ac:dyDescent="0.2">
      <c r="A478" s="185"/>
      <c r="B478" s="185"/>
      <c r="C478" s="185"/>
      <c r="D478" s="185"/>
      <c r="E478" s="185"/>
    </row>
    <row r="479" spans="1:5" ht="15" customHeight="1" x14ac:dyDescent="0.2">
      <c r="A479" s="185"/>
      <c r="B479" s="185"/>
      <c r="C479" s="185"/>
      <c r="D479" s="185"/>
      <c r="E479" s="185"/>
    </row>
    <row r="480" spans="1:5" ht="15" customHeight="1" x14ac:dyDescent="0.2"/>
    <row r="481" spans="1:5" ht="15" customHeight="1" x14ac:dyDescent="0.25">
      <c r="A481" s="52" t="s">
        <v>17</v>
      </c>
      <c r="B481" s="53"/>
      <c r="C481" s="53"/>
      <c r="D481" s="53"/>
      <c r="E481" s="53"/>
    </row>
    <row r="482" spans="1:5" ht="15" customHeight="1" x14ac:dyDescent="0.2">
      <c r="A482" s="55" t="s">
        <v>113</v>
      </c>
      <c r="B482" s="53"/>
      <c r="C482" s="53"/>
      <c r="D482" s="53"/>
      <c r="E482" s="56" t="s">
        <v>114</v>
      </c>
    </row>
    <row r="483" spans="1:5" ht="15" customHeight="1" x14ac:dyDescent="0.2">
      <c r="A483" s="135"/>
      <c r="B483" s="136"/>
      <c r="C483" s="53"/>
      <c r="D483" s="53"/>
      <c r="E483" s="64"/>
    </row>
    <row r="484" spans="1:5" ht="15" customHeight="1" x14ac:dyDescent="0.2">
      <c r="A484" s="79"/>
      <c r="B484" s="79"/>
      <c r="C484" s="37" t="s">
        <v>38</v>
      </c>
      <c r="D484" s="65" t="s">
        <v>52</v>
      </c>
      <c r="E484" s="36" t="s">
        <v>40</v>
      </c>
    </row>
    <row r="485" spans="1:5" ht="15" customHeight="1" x14ac:dyDescent="0.2">
      <c r="A485" s="127"/>
      <c r="B485" s="124"/>
      <c r="C485" s="102">
        <v>3121</v>
      </c>
      <c r="D485" s="140" t="s">
        <v>94</v>
      </c>
      <c r="E485" s="69">
        <v>-50000</v>
      </c>
    </row>
    <row r="486" spans="1:5" ht="15" customHeight="1" x14ac:dyDescent="0.2">
      <c r="A486" s="127"/>
      <c r="B486" s="124"/>
      <c r="C486" s="102">
        <v>3122</v>
      </c>
      <c r="D486" s="140" t="s">
        <v>94</v>
      </c>
      <c r="E486" s="69">
        <v>-100000</v>
      </c>
    </row>
    <row r="487" spans="1:5" ht="15" customHeight="1" x14ac:dyDescent="0.2">
      <c r="A487" s="127"/>
      <c r="B487" s="124"/>
      <c r="C487" s="102">
        <v>3123</v>
      </c>
      <c r="D487" s="140" t="s">
        <v>94</v>
      </c>
      <c r="E487" s="69">
        <v>-100000</v>
      </c>
    </row>
    <row r="488" spans="1:5" ht="15" customHeight="1" x14ac:dyDescent="0.2">
      <c r="A488" s="127"/>
      <c r="B488" s="124"/>
      <c r="C488" s="102">
        <v>3522</v>
      </c>
      <c r="D488" s="140" t="s">
        <v>94</v>
      </c>
      <c r="E488" s="69">
        <v>-150000</v>
      </c>
    </row>
    <row r="489" spans="1:5" ht="15" customHeight="1" x14ac:dyDescent="0.2">
      <c r="A489" s="127"/>
      <c r="B489" s="124"/>
      <c r="C489" s="102">
        <v>3522</v>
      </c>
      <c r="D489" s="140" t="s">
        <v>94</v>
      </c>
      <c r="E489" s="69">
        <v>100000</v>
      </c>
    </row>
    <row r="490" spans="1:5" ht="15" customHeight="1" x14ac:dyDescent="0.2">
      <c r="A490" s="127"/>
      <c r="B490" s="124"/>
      <c r="C490" s="102">
        <v>4357</v>
      </c>
      <c r="D490" s="140" t="s">
        <v>94</v>
      </c>
      <c r="E490" s="69">
        <v>300000</v>
      </c>
    </row>
    <row r="491" spans="1:5" ht="15" customHeight="1" x14ac:dyDescent="0.2">
      <c r="A491" s="141"/>
      <c r="B491" s="124"/>
      <c r="C491" s="71" t="s">
        <v>42</v>
      </c>
      <c r="D491" s="72"/>
      <c r="E491" s="73">
        <f>SUM(E485:E490)</f>
        <v>0</v>
      </c>
    </row>
    <row r="492" spans="1:5" ht="15" customHeight="1" x14ac:dyDescent="0.2"/>
    <row r="493" spans="1:5" ht="15" customHeight="1" x14ac:dyDescent="0.2"/>
    <row r="494" spans="1:5" ht="15" customHeight="1" x14ac:dyDescent="0.25">
      <c r="A494" s="28" t="s">
        <v>196</v>
      </c>
    </row>
    <row r="495" spans="1:5" ht="15" customHeight="1" x14ac:dyDescent="0.2">
      <c r="A495" s="187" t="s">
        <v>111</v>
      </c>
      <c r="B495" s="187"/>
      <c r="C495" s="187"/>
      <c r="D495" s="187"/>
      <c r="E495" s="187"/>
    </row>
    <row r="496" spans="1:5" ht="15" customHeight="1" x14ac:dyDescent="0.2">
      <c r="A496" s="187"/>
      <c r="B496" s="187"/>
      <c r="C496" s="187"/>
      <c r="D496" s="187"/>
      <c r="E496" s="187"/>
    </row>
    <row r="497" spans="1:5" ht="15" customHeight="1" x14ac:dyDescent="0.2">
      <c r="A497" s="185" t="s">
        <v>197</v>
      </c>
      <c r="B497" s="185"/>
      <c r="C497" s="185"/>
      <c r="D497" s="185"/>
      <c r="E497" s="185"/>
    </row>
    <row r="498" spans="1:5" ht="15" customHeight="1" x14ac:dyDescent="0.2">
      <c r="A498" s="185"/>
      <c r="B498" s="185"/>
      <c r="C498" s="185"/>
      <c r="D498" s="185"/>
      <c r="E498" s="185"/>
    </row>
    <row r="499" spans="1:5" ht="15" customHeight="1" x14ac:dyDescent="0.2">
      <c r="A499" s="185"/>
      <c r="B499" s="185"/>
      <c r="C499" s="185"/>
      <c r="D499" s="185"/>
      <c r="E499" s="185"/>
    </row>
    <row r="500" spans="1:5" ht="15" customHeight="1" x14ac:dyDescent="0.2">
      <c r="A500" s="185"/>
      <c r="B500" s="185"/>
      <c r="C500" s="185"/>
      <c r="D500" s="185"/>
      <c r="E500" s="185"/>
    </row>
    <row r="501" spans="1:5" ht="15" customHeight="1" x14ac:dyDescent="0.2">
      <c r="A501" s="185"/>
      <c r="B501" s="185"/>
      <c r="C501" s="185"/>
      <c r="D501" s="185"/>
      <c r="E501" s="185"/>
    </row>
    <row r="502" spans="1:5" ht="15" customHeight="1" x14ac:dyDescent="0.2">
      <c r="A502" s="185"/>
      <c r="B502" s="185"/>
      <c r="C502" s="185"/>
      <c r="D502" s="185"/>
      <c r="E502" s="185"/>
    </row>
    <row r="503" spans="1:5" ht="15" customHeight="1" x14ac:dyDescent="0.2">
      <c r="A503" s="185"/>
      <c r="B503" s="185"/>
      <c r="C503" s="185"/>
      <c r="D503" s="185"/>
      <c r="E503" s="185"/>
    </row>
    <row r="504" spans="1:5" ht="15" customHeight="1" x14ac:dyDescent="0.2">
      <c r="A504" s="185"/>
      <c r="B504" s="185"/>
      <c r="C504" s="185"/>
      <c r="D504" s="185"/>
      <c r="E504" s="185"/>
    </row>
    <row r="505" spans="1:5" ht="15" customHeight="1" x14ac:dyDescent="0.2"/>
    <row r="506" spans="1:5" ht="15" customHeight="1" x14ac:dyDescent="0.25">
      <c r="A506" s="52" t="s">
        <v>17</v>
      </c>
      <c r="B506" s="53"/>
      <c r="C506" s="53"/>
      <c r="D506" s="53"/>
      <c r="E506" s="53"/>
    </row>
    <row r="507" spans="1:5" ht="15" customHeight="1" x14ac:dyDescent="0.2">
      <c r="A507" s="55" t="s">
        <v>113</v>
      </c>
      <c r="B507" s="53"/>
      <c r="C507" s="53"/>
      <c r="D507" s="53"/>
      <c r="E507" s="56" t="s">
        <v>114</v>
      </c>
    </row>
    <row r="508" spans="1:5" ht="15" customHeight="1" x14ac:dyDescent="0.2">
      <c r="A508" s="135"/>
      <c r="B508" s="136"/>
      <c r="C508" s="53"/>
      <c r="D508" s="53"/>
      <c r="E508" s="64"/>
    </row>
    <row r="509" spans="1:5" ht="15" customHeight="1" x14ac:dyDescent="0.2">
      <c r="A509" s="79"/>
      <c r="B509" s="79"/>
      <c r="C509" s="37" t="s">
        <v>38</v>
      </c>
      <c r="D509" s="65" t="s">
        <v>52</v>
      </c>
      <c r="E509" s="36" t="s">
        <v>40</v>
      </c>
    </row>
    <row r="510" spans="1:5" ht="15" customHeight="1" x14ac:dyDescent="0.2">
      <c r="A510" s="127"/>
      <c r="B510" s="124"/>
      <c r="C510" s="102">
        <v>3636</v>
      </c>
      <c r="D510" s="83" t="s">
        <v>53</v>
      </c>
      <c r="E510" s="69">
        <v>-690000</v>
      </c>
    </row>
    <row r="511" spans="1:5" ht="15" customHeight="1" x14ac:dyDescent="0.2">
      <c r="A511" s="127"/>
      <c r="B511" s="124"/>
      <c r="C511" s="102">
        <v>3122</v>
      </c>
      <c r="D511" s="83" t="s">
        <v>53</v>
      </c>
      <c r="E511" s="69">
        <v>350000</v>
      </c>
    </row>
    <row r="512" spans="1:5" ht="15" customHeight="1" x14ac:dyDescent="0.2">
      <c r="A512" s="127"/>
      <c r="B512" s="124"/>
      <c r="C512" s="102">
        <v>3122</v>
      </c>
      <c r="D512" s="140" t="s">
        <v>94</v>
      </c>
      <c r="E512" s="69">
        <v>340000</v>
      </c>
    </row>
    <row r="513" spans="1:5" ht="15" customHeight="1" x14ac:dyDescent="0.2">
      <c r="A513" s="141"/>
      <c r="B513" s="124"/>
      <c r="C513" s="71" t="s">
        <v>42</v>
      </c>
      <c r="D513" s="72"/>
      <c r="E513" s="73">
        <f>SUM(E510:E512)</f>
        <v>0</v>
      </c>
    </row>
    <row r="514" spans="1:5" ht="15" customHeight="1" x14ac:dyDescent="0.2"/>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5">
      <c r="A521" s="28" t="s">
        <v>198</v>
      </c>
    </row>
    <row r="522" spans="1:5" ht="15" customHeight="1" x14ac:dyDescent="0.2">
      <c r="A522" s="187" t="s">
        <v>111</v>
      </c>
      <c r="B522" s="187"/>
      <c r="C522" s="187"/>
      <c r="D522" s="187"/>
      <c r="E522" s="187"/>
    </row>
    <row r="523" spans="1:5" ht="15" customHeight="1" x14ac:dyDescent="0.2">
      <c r="A523" s="187"/>
      <c r="B523" s="187"/>
      <c r="C523" s="187"/>
      <c r="D523" s="187"/>
      <c r="E523" s="187"/>
    </row>
    <row r="524" spans="1:5" ht="15" customHeight="1" x14ac:dyDescent="0.2">
      <c r="A524" s="185" t="s">
        <v>199</v>
      </c>
      <c r="B524" s="185"/>
      <c r="C524" s="185"/>
      <c r="D524" s="185"/>
      <c r="E524" s="185"/>
    </row>
    <row r="525" spans="1:5" ht="15" customHeight="1" x14ac:dyDescent="0.2">
      <c r="A525" s="185"/>
      <c r="B525" s="185"/>
      <c r="C525" s="185"/>
      <c r="D525" s="185"/>
      <c r="E525" s="185"/>
    </row>
    <row r="526" spans="1:5" ht="15" customHeight="1" x14ac:dyDescent="0.2">
      <c r="A526" s="185"/>
      <c r="B526" s="185"/>
      <c r="C526" s="185"/>
      <c r="D526" s="185"/>
      <c r="E526" s="185"/>
    </row>
    <row r="527" spans="1:5" ht="15" customHeight="1" x14ac:dyDescent="0.2">
      <c r="A527" s="185"/>
      <c r="B527" s="185"/>
      <c r="C527" s="185"/>
      <c r="D527" s="185"/>
      <c r="E527" s="185"/>
    </row>
    <row r="528" spans="1:5" ht="15" customHeight="1" x14ac:dyDescent="0.2">
      <c r="A528" s="185"/>
      <c r="B528" s="185"/>
      <c r="C528" s="185"/>
      <c r="D528" s="185"/>
      <c r="E528" s="185"/>
    </row>
    <row r="529" spans="1:5" ht="15" customHeight="1" x14ac:dyDescent="0.2">
      <c r="A529" s="185"/>
      <c r="B529" s="185"/>
      <c r="C529" s="185"/>
      <c r="D529" s="185"/>
      <c r="E529" s="185"/>
    </row>
    <row r="530" spans="1:5" ht="15" customHeight="1" x14ac:dyDescent="0.2"/>
    <row r="531" spans="1:5" ht="15" customHeight="1" x14ac:dyDescent="0.25">
      <c r="A531" s="52" t="s">
        <v>17</v>
      </c>
      <c r="B531" s="53"/>
      <c r="C531" s="53"/>
      <c r="D531" s="53"/>
      <c r="E531" s="53"/>
    </row>
    <row r="532" spans="1:5" ht="15" customHeight="1" x14ac:dyDescent="0.2">
      <c r="A532" s="55" t="s">
        <v>113</v>
      </c>
      <c r="B532" s="53"/>
      <c r="C532" s="53"/>
      <c r="D532" s="53"/>
      <c r="E532" s="56" t="s">
        <v>114</v>
      </c>
    </row>
    <row r="533" spans="1:5" ht="15" customHeight="1" x14ac:dyDescent="0.2">
      <c r="A533" s="135"/>
      <c r="B533" s="136"/>
      <c r="C533" s="53"/>
      <c r="D533" s="53"/>
      <c r="E533" s="64"/>
    </row>
    <row r="534" spans="1:5" ht="15" customHeight="1" x14ac:dyDescent="0.2">
      <c r="A534" s="79"/>
      <c r="B534" s="79"/>
      <c r="C534" s="37" t="s">
        <v>38</v>
      </c>
      <c r="D534" s="65" t="s">
        <v>52</v>
      </c>
      <c r="E534" s="36" t="s">
        <v>40</v>
      </c>
    </row>
    <row r="535" spans="1:5" ht="15" customHeight="1" x14ac:dyDescent="0.2">
      <c r="A535" s="127"/>
      <c r="B535" s="124"/>
      <c r="C535" s="102">
        <v>3121</v>
      </c>
      <c r="D535" s="140" t="s">
        <v>94</v>
      </c>
      <c r="E535" s="69">
        <v>-248700</v>
      </c>
    </row>
    <row r="536" spans="1:5" ht="15" customHeight="1" x14ac:dyDescent="0.2">
      <c r="A536" s="127"/>
      <c r="B536" s="124"/>
      <c r="C536" s="102">
        <v>3122</v>
      </c>
      <c r="D536" s="140" t="s">
        <v>94</v>
      </c>
      <c r="E536" s="69">
        <v>-1149111</v>
      </c>
    </row>
    <row r="537" spans="1:5" ht="15" customHeight="1" x14ac:dyDescent="0.2">
      <c r="A537" s="127"/>
      <c r="B537" s="124"/>
      <c r="C537" s="102">
        <v>3123</v>
      </c>
      <c r="D537" s="140" t="s">
        <v>94</v>
      </c>
      <c r="E537" s="69">
        <v>-89002</v>
      </c>
    </row>
    <row r="538" spans="1:5" ht="15" customHeight="1" x14ac:dyDescent="0.2">
      <c r="A538" s="127"/>
      <c r="B538" s="124"/>
      <c r="C538" s="102">
        <v>3522</v>
      </c>
      <c r="D538" s="140" t="s">
        <v>94</v>
      </c>
      <c r="E538" s="69">
        <v>-196287</v>
      </c>
    </row>
    <row r="539" spans="1:5" ht="15" customHeight="1" x14ac:dyDescent="0.2">
      <c r="A539" s="127"/>
      <c r="B539" s="124"/>
      <c r="C539" s="102">
        <v>4357</v>
      </c>
      <c r="D539" s="140" t="s">
        <v>94</v>
      </c>
      <c r="E539" s="69">
        <v>-67609</v>
      </c>
    </row>
    <row r="540" spans="1:5" ht="15" customHeight="1" x14ac:dyDescent="0.2">
      <c r="A540" s="127"/>
      <c r="B540" s="124"/>
      <c r="C540" s="102">
        <v>3636</v>
      </c>
      <c r="D540" s="83" t="s">
        <v>53</v>
      </c>
      <c r="E540" s="69">
        <v>1750709</v>
      </c>
    </row>
    <row r="541" spans="1:5" ht="15" customHeight="1" x14ac:dyDescent="0.2">
      <c r="A541" s="141"/>
      <c r="B541" s="124"/>
      <c r="C541" s="71" t="s">
        <v>42</v>
      </c>
      <c r="D541" s="72"/>
      <c r="E541" s="73">
        <f>SUM(E535:E540)</f>
        <v>0</v>
      </c>
    </row>
    <row r="542" spans="1:5" ht="15" customHeight="1" x14ac:dyDescent="0.2"/>
    <row r="543" spans="1:5" ht="15" customHeight="1" x14ac:dyDescent="0.2"/>
    <row r="544" spans="1:5" ht="15" customHeight="1" x14ac:dyDescent="0.25">
      <c r="A544" s="28" t="s">
        <v>200</v>
      </c>
    </row>
    <row r="545" spans="1:5" ht="15" customHeight="1" x14ac:dyDescent="0.2">
      <c r="A545" s="187" t="s">
        <v>111</v>
      </c>
      <c r="B545" s="187"/>
      <c r="C545" s="187"/>
      <c r="D545" s="187"/>
      <c r="E545" s="187"/>
    </row>
    <row r="546" spans="1:5" ht="15" customHeight="1" x14ac:dyDescent="0.2">
      <c r="A546" s="187"/>
      <c r="B546" s="187"/>
      <c r="C546" s="187"/>
      <c r="D546" s="187"/>
      <c r="E546" s="187"/>
    </row>
    <row r="547" spans="1:5" ht="15" customHeight="1" x14ac:dyDescent="0.2">
      <c r="A547" s="185" t="s">
        <v>201</v>
      </c>
      <c r="B547" s="185"/>
      <c r="C547" s="185"/>
      <c r="D547" s="185"/>
      <c r="E547" s="185"/>
    </row>
    <row r="548" spans="1:5" ht="15" customHeight="1" x14ac:dyDescent="0.2">
      <c r="A548" s="185"/>
      <c r="B548" s="185"/>
      <c r="C548" s="185"/>
      <c r="D548" s="185"/>
      <c r="E548" s="185"/>
    </row>
    <row r="549" spans="1:5" ht="15" customHeight="1" x14ac:dyDescent="0.2">
      <c r="A549" s="185"/>
      <c r="B549" s="185"/>
      <c r="C549" s="185"/>
      <c r="D549" s="185"/>
      <c r="E549" s="185"/>
    </row>
    <row r="550" spans="1:5" ht="15" customHeight="1" x14ac:dyDescent="0.2">
      <c r="A550" s="185"/>
      <c r="B550" s="185"/>
      <c r="C550" s="185"/>
      <c r="D550" s="185"/>
      <c r="E550" s="185"/>
    </row>
    <row r="551" spans="1:5" ht="15" customHeight="1" x14ac:dyDescent="0.2">
      <c r="A551" s="185"/>
      <c r="B551" s="185"/>
      <c r="C551" s="185"/>
      <c r="D551" s="185"/>
      <c r="E551" s="185"/>
    </row>
    <row r="552" spans="1:5" ht="15" customHeight="1" x14ac:dyDescent="0.2">
      <c r="A552" s="185"/>
      <c r="B552" s="185"/>
      <c r="C552" s="185"/>
      <c r="D552" s="185"/>
      <c r="E552" s="185"/>
    </row>
    <row r="553" spans="1:5" ht="15" customHeight="1" x14ac:dyDescent="0.2">
      <c r="A553" s="185"/>
      <c r="B553" s="185"/>
      <c r="C553" s="185"/>
      <c r="D553" s="185"/>
      <c r="E553" s="185"/>
    </row>
    <row r="554" spans="1:5" ht="15" customHeight="1" x14ac:dyDescent="0.2"/>
    <row r="555" spans="1:5" ht="15" customHeight="1" x14ac:dyDescent="0.25">
      <c r="A555" s="52" t="s">
        <v>17</v>
      </c>
      <c r="B555" s="53"/>
      <c r="C555" s="53"/>
      <c r="D555" s="53"/>
      <c r="E555" s="53"/>
    </row>
    <row r="556" spans="1:5" ht="15" customHeight="1" x14ac:dyDescent="0.2">
      <c r="A556" s="55" t="s">
        <v>113</v>
      </c>
      <c r="B556" s="53"/>
      <c r="C556" s="53"/>
      <c r="D556" s="53"/>
      <c r="E556" s="56" t="s">
        <v>114</v>
      </c>
    </row>
    <row r="557" spans="1:5" ht="15" customHeight="1" x14ac:dyDescent="0.2">
      <c r="A557" s="135"/>
      <c r="B557" s="136"/>
      <c r="C557" s="53"/>
      <c r="D557" s="53"/>
      <c r="E557" s="64"/>
    </row>
    <row r="558" spans="1:5" ht="15" customHeight="1" x14ac:dyDescent="0.2">
      <c r="A558" s="79"/>
      <c r="B558" s="79"/>
      <c r="C558" s="37" t="s">
        <v>38</v>
      </c>
      <c r="D558" s="65" t="s">
        <v>52</v>
      </c>
      <c r="E558" s="36" t="s">
        <v>40</v>
      </c>
    </row>
    <row r="559" spans="1:5" ht="15" customHeight="1" x14ac:dyDescent="0.2">
      <c r="A559" s="127"/>
      <c r="B559" s="124"/>
      <c r="C559" s="102">
        <v>4356</v>
      </c>
      <c r="D559" s="140" t="s">
        <v>94</v>
      </c>
      <c r="E559" s="69">
        <v>-500000</v>
      </c>
    </row>
    <row r="560" spans="1:5" ht="15" customHeight="1" x14ac:dyDescent="0.2">
      <c r="A560" s="127"/>
      <c r="B560" s="124"/>
      <c r="C560" s="102">
        <v>4357</v>
      </c>
      <c r="D560" s="140" t="s">
        <v>94</v>
      </c>
      <c r="E560" s="69">
        <v>500000</v>
      </c>
    </row>
    <row r="561" spans="1:5" ht="15" customHeight="1" x14ac:dyDescent="0.2">
      <c r="A561" s="141"/>
      <c r="B561" s="124"/>
      <c r="C561" s="71" t="s">
        <v>42</v>
      </c>
      <c r="D561" s="72"/>
      <c r="E561" s="73">
        <f>SUM(E559:E560)</f>
        <v>0</v>
      </c>
    </row>
    <row r="562" spans="1:5" ht="15" customHeight="1" x14ac:dyDescent="0.2"/>
    <row r="563" spans="1:5" ht="15" customHeight="1" x14ac:dyDescent="0.2"/>
    <row r="564" spans="1:5" ht="15" customHeight="1" x14ac:dyDescent="0.25">
      <c r="A564" s="28" t="s">
        <v>202</v>
      </c>
    </row>
    <row r="565" spans="1:5" ht="15" customHeight="1" x14ac:dyDescent="0.2">
      <c r="A565" s="187" t="s">
        <v>111</v>
      </c>
      <c r="B565" s="187"/>
      <c r="C565" s="187"/>
      <c r="D565" s="187"/>
      <c r="E565" s="187"/>
    </row>
    <row r="566" spans="1:5" ht="15" customHeight="1" x14ac:dyDescent="0.2">
      <c r="A566" s="187"/>
      <c r="B566" s="187"/>
      <c r="C566" s="187"/>
      <c r="D566" s="187"/>
      <c r="E566" s="187"/>
    </row>
    <row r="567" spans="1:5" ht="15" customHeight="1" x14ac:dyDescent="0.2">
      <c r="A567" s="185" t="s">
        <v>203</v>
      </c>
      <c r="B567" s="185"/>
      <c r="C567" s="185"/>
      <c r="D567" s="185"/>
      <c r="E567" s="185"/>
    </row>
    <row r="568" spans="1:5" ht="15" customHeight="1" x14ac:dyDescent="0.2">
      <c r="A568" s="185"/>
      <c r="B568" s="185"/>
      <c r="C568" s="185"/>
      <c r="D568" s="185"/>
      <c r="E568" s="185"/>
    </row>
    <row r="569" spans="1:5" ht="15" customHeight="1" x14ac:dyDescent="0.2">
      <c r="A569" s="185"/>
      <c r="B569" s="185"/>
      <c r="C569" s="185"/>
      <c r="D569" s="185"/>
      <c r="E569" s="185"/>
    </row>
    <row r="570" spans="1:5" ht="15" customHeight="1" x14ac:dyDescent="0.2">
      <c r="A570" s="185"/>
      <c r="B570" s="185"/>
      <c r="C570" s="185"/>
      <c r="D570" s="185"/>
      <c r="E570" s="185"/>
    </row>
    <row r="571" spans="1:5" ht="15" customHeight="1" x14ac:dyDescent="0.2">
      <c r="A571" s="185"/>
      <c r="B571" s="185"/>
      <c r="C571" s="185"/>
      <c r="D571" s="185"/>
      <c r="E571" s="185"/>
    </row>
    <row r="572" spans="1:5" ht="15" customHeight="1" x14ac:dyDescent="0.2"/>
    <row r="573" spans="1:5" ht="15" customHeight="1" x14ac:dyDescent="0.25">
      <c r="A573" s="52" t="s">
        <v>17</v>
      </c>
      <c r="B573" s="53"/>
      <c r="C573" s="53"/>
      <c r="D573" s="53"/>
      <c r="E573" s="53"/>
    </row>
    <row r="574" spans="1:5" ht="15" customHeight="1" x14ac:dyDescent="0.2">
      <c r="A574" s="55" t="s">
        <v>113</v>
      </c>
      <c r="B574" s="53"/>
      <c r="C574" s="53"/>
      <c r="D574" s="53"/>
      <c r="E574" s="56" t="s">
        <v>114</v>
      </c>
    </row>
    <row r="575" spans="1:5" ht="15" customHeight="1" x14ac:dyDescent="0.2">
      <c r="A575" s="135"/>
      <c r="B575" s="136"/>
      <c r="C575" s="53"/>
      <c r="D575" s="53"/>
      <c r="E575" s="64"/>
    </row>
    <row r="576" spans="1:5" ht="15" customHeight="1" x14ac:dyDescent="0.2">
      <c r="A576" s="79"/>
      <c r="B576" s="79"/>
      <c r="C576" s="37" t="s">
        <v>38</v>
      </c>
      <c r="D576" s="65" t="s">
        <v>52</v>
      </c>
      <c r="E576" s="36" t="s">
        <v>40</v>
      </c>
    </row>
    <row r="577" spans="1:5" ht="15" customHeight="1" x14ac:dyDescent="0.2">
      <c r="A577" s="127"/>
      <c r="B577" s="124"/>
      <c r="C577" s="102">
        <v>3636</v>
      </c>
      <c r="D577" s="83" t="s">
        <v>53</v>
      </c>
      <c r="E577" s="69">
        <v>-720000</v>
      </c>
    </row>
    <row r="578" spans="1:5" ht="15" customHeight="1" x14ac:dyDescent="0.2">
      <c r="A578" s="127"/>
      <c r="B578" s="124"/>
      <c r="C578" s="102">
        <v>2212</v>
      </c>
      <c r="D578" s="140" t="s">
        <v>94</v>
      </c>
      <c r="E578" s="69">
        <v>720000</v>
      </c>
    </row>
    <row r="579" spans="1:5" ht="15" customHeight="1" x14ac:dyDescent="0.2">
      <c r="A579" s="141"/>
      <c r="B579" s="124"/>
      <c r="C579" s="71" t="s">
        <v>42</v>
      </c>
      <c r="D579" s="72"/>
      <c r="E579" s="73">
        <f>SUM(E577:E578)</f>
        <v>0</v>
      </c>
    </row>
    <row r="580" spans="1:5" ht="15" customHeight="1" x14ac:dyDescent="0.2"/>
    <row r="581" spans="1:5" ht="15" customHeight="1" x14ac:dyDescent="0.2"/>
    <row r="582" spans="1:5" ht="15" customHeight="1" x14ac:dyDescent="0.25">
      <c r="A582" s="28" t="s">
        <v>204</v>
      </c>
    </row>
    <row r="583" spans="1:5" ht="15" customHeight="1" x14ac:dyDescent="0.2">
      <c r="A583" s="187" t="s">
        <v>111</v>
      </c>
      <c r="B583" s="187"/>
      <c r="C583" s="187"/>
      <c r="D583" s="187"/>
      <c r="E583" s="187"/>
    </row>
    <row r="584" spans="1:5" ht="15" customHeight="1" x14ac:dyDescent="0.2">
      <c r="A584" s="187"/>
      <c r="B584" s="187"/>
      <c r="C584" s="187"/>
      <c r="D584" s="187"/>
      <c r="E584" s="187"/>
    </row>
    <row r="585" spans="1:5" ht="15" customHeight="1" x14ac:dyDescent="0.2">
      <c r="A585" s="185" t="s">
        <v>205</v>
      </c>
      <c r="B585" s="185"/>
      <c r="C585" s="185"/>
      <c r="D585" s="185"/>
      <c r="E585" s="185"/>
    </row>
    <row r="586" spans="1:5" ht="15" customHeight="1" x14ac:dyDescent="0.2">
      <c r="A586" s="185"/>
      <c r="B586" s="185"/>
      <c r="C586" s="185"/>
      <c r="D586" s="185"/>
      <c r="E586" s="185"/>
    </row>
    <row r="587" spans="1:5" ht="15" customHeight="1" x14ac:dyDescent="0.2">
      <c r="A587" s="185"/>
      <c r="B587" s="185"/>
      <c r="C587" s="185"/>
      <c r="D587" s="185"/>
      <c r="E587" s="185"/>
    </row>
    <row r="588" spans="1:5" ht="15" customHeight="1" x14ac:dyDescent="0.2">
      <c r="A588" s="185"/>
      <c r="B588" s="185"/>
      <c r="C588" s="185"/>
      <c r="D588" s="185"/>
      <c r="E588" s="185"/>
    </row>
    <row r="589" spans="1:5" ht="15" customHeight="1" x14ac:dyDescent="0.2">
      <c r="A589" s="185"/>
      <c r="B589" s="185"/>
      <c r="C589" s="185"/>
      <c r="D589" s="185"/>
      <c r="E589" s="185"/>
    </row>
    <row r="590" spans="1:5" ht="15" customHeight="1" x14ac:dyDescent="0.2">
      <c r="A590" s="185"/>
      <c r="B590" s="185"/>
      <c r="C590" s="185"/>
      <c r="D590" s="185"/>
      <c r="E590" s="185"/>
    </row>
    <row r="591" spans="1:5" ht="15" customHeight="1" x14ac:dyDescent="0.2"/>
    <row r="592" spans="1:5" ht="15" customHeight="1" x14ac:dyDescent="0.25">
      <c r="A592" s="52" t="s">
        <v>17</v>
      </c>
      <c r="B592" s="53"/>
      <c r="C592" s="53"/>
      <c r="D592" s="53"/>
      <c r="E592" s="53"/>
    </row>
    <row r="593" spans="1:5" ht="15" customHeight="1" x14ac:dyDescent="0.2">
      <c r="A593" s="55" t="s">
        <v>86</v>
      </c>
      <c r="B593" s="53"/>
      <c r="C593" s="53"/>
      <c r="D593" s="53"/>
      <c r="E593" s="56" t="s">
        <v>130</v>
      </c>
    </row>
    <row r="594" spans="1:5" ht="15" customHeight="1" x14ac:dyDescent="0.2">
      <c r="A594" s="135"/>
      <c r="B594" s="136"/>
      <c r="C594" s="53"/>
      <c r="D594" s="53"/>
      <c r="E594" s="64"/>
    </row>
    <row r="595" spans="1:5" ht="15" customHeight="1" x14ac:dyDescent="0.2">
      <c r="A595" s="79"/>
      <c r="B595" s="79"/>
      <c r="C595" s="37" t="s">
        <v>38</v>
      </c>
      <c r="D595" s="65" t="s">
        <v>52</v>
      </c>
      <c r="E595" s="36" t="s">
        <v>40</v>
      </c>
    </row>
    <row r="596" spans="1:5" ht="15" customHeight="1" x14ac:dyDescent="0.2">
      <c r="A596" s="127"/>
      <c r="B596" s="124"/>
      <c r="C596" s="102">
        <v>6172</v>
      </c>
      <c r="D596" s="83" t="s">
        <v>53</v>
      </c>
      <c r="E596" s="69">
        <v>-21179</v>
      </c>
    </row>
    <row r="597" spans="1:5" ht="15" customHeight="1" x14ac:dyDescent="0.2">
      <c r="A597" s="141"/>
      <c r="B597" s="124"/>
      <c r="C597" s="71" t="s">
        <v>42</v>
      </c>
      <c r="D597" s="72"/>
      <c r="E597" s="73">
        <f>SUM(E596:E596)</f>
        <v>-21179</v>
      </c>
    </row>
    <row r="598" spans="1:5" ht="15" customHeight="1" x14ac:dyDescent="0.2"/>
    <row r="599" spans="1:5" ht="15" customHeight="1" x14ac:dyDescent="0.25">
      <c r="A599" s="52" t="s">
        <v>17</v>
      </c>
      <c r="B599" s="53"/>
      <c r="C599" s="53"/>
      <c r="D599" s="53"/>
      <c r="E599" s="53"/>
    </row>
    <row r="600" spans="1:5" ht="15" customHeight="1" x14ac:dyDescent="0.2">
      <c r="A600" s="55" t="s">
        <v>206</v>
      </c>
      <c r="B600" s="53"/>
      <c r="C600" s="53"/>
      <c r="D600" s="53"/>
      <c r="E600" s="56" t="s">
        <v>207</v>
      </c>
    </row>
    <row r="601" spans="1:5" ht="15" customHeight="1" x14ac:dyDescent="0.2">
      <c r="A601" s="135"/>
      <c r="B601" s="136"/>
      <c r="C601" s="53"/>
      <c r="D601" s="53"/>
      <c r="E601" s="64"/>
    </row>
    <row r="602" spans="1:5" ht="15" customHeight="1" x14ac:dyDescent="0.2">
      <c r="A602" s="79"/>
      <c r="B602" s="79"/>
      <c r="C602" s="37" t="s">
        <v>38</v>
      </c>
      <c r="D602" s="65" t="s">
        <v>52</v>
      </c>
      <c r="E602" s="36" t="s">
        <v>40</v>
      </c>
    </row>
    <row r="603" spans="1:5" ht="15" customHeight="1" x14ac:dyDescent="0.2">
      <c r="A603" s="127"/>
      <c r="B603" s="124"/>
      <c r="C603" s="102">
        <v>3636</v>
      </c>
      <c r="D603" s="103" t="s">
        <v>67</v>
      </c>
      <c r="E603" s="69">
        <v>21179</v>
      </c>
    </row>
    <row r="604" spans="1:5" ht="15" customHeight="1" x14ac:dyDescent="0.2">
      <c r="A604" s="141"/>
      <c r="B604" s="124"/>
      <c r="C604" s="71" t="s">
        <v>42</v>
      </c>
      <c r="D604" s="72"/>
      <c r="E604" s="73">
        <f>SUM(E603:E603)</f>
        <v>21179</v>
      </c>
    </row>
    <row r="605" spans="1:5" ht="15" customHeight="1" x14ac:dyDescent="0.2"/>
    <row r="606" spans="1:5" ht="15" customHeight="1" x14ac:dyDescent="0.2"/>
    <row r="607" spans="1:5" ht="15" customHeight="1" x14ac:dyDescent="0.25">
      <c r="A607" s="28" t="s">
        <v>208</v>
      </c>
    </row>
    <row r="608" spans="1:5" ht="15" customHeight="1" x14ac:dyDescent="0.2">
      <c r="A608" s="189" t="s">
        <v>31</v>
      </c>
      <c r="B608" s="189"/>
      <c r="C608" s="189"/>
      <c r="D608" s="189"/>
      <c r="E608" s="189"/>
    </row>
    <row r="609" spans="1:5" ht="15" customHeight="1" x14ac:dyDescent="0.2">
      <c r="A609" s="184" t="s">
        <v>32</v>
      </c>
      <c r="B609" s="184"/>
      <c r="C609" s="184"/>
      <c r="D609" s="184"/>
      <c r="E609" s="184"/>
    </row>
    <row r="610" spans="1:5" ht="15" customHeight="1" x14ac:dyDescent="0.2">
      <c r="A610" s="185" t="s">
        <v>209</v>
      </c>
      <c r="B610" s="185"/>
      <c r="C610" s="185"/>
      <c r="D610" s="185"/>
      <c r="E610" s="185"/>
    </row>
    <row r="611" spans="1:5" ht="15" customHeight="1" x14ac:dyDescent="0.2">
      <c r="A611" s="185"/>
      <c r="B611" s="185"/>
      <c r="C611" s="185"/>
      <c r="D611" s="185"/>
      <c r="E611" s="185"/>
    </row>
    <row r="612" spans="1:5" ht="15" customHeight="1" x14ac:dyDescent="0.2">
      <c r="A612" s="185"/>
      <c r="B612" s="185"/>
      <c r="C612" s="185"/>
      <c r="D612" s="185"/>
      <c r="E612" s="185"/>
    </row>
    <row r="613" spans="1:5" ht="15" customHeight="1" x14ac:dyDescent="0.2">
      <c r="A613" s="185"/>
      <c r="B613" s="185"/>
      <c r="C613" s="185"/>
      <c r="D613" s="185"/>
      <c r="E613" s="185"/>
    </row>
    <row r="614" spans="1:5" ht="15" customHeight="1" x14ac:dyDescent="0.2">
      <c r="A614" s="185"/>
      <c r="B614" s="185"/>
      <c r="C614" s="185"/>
      <c r="D614" s="185"/>
      <c r="E614" s="185"/>
    </row>
    <row r="615" spans="1:5" ht="15" customHeight="1" x14ac:dyDescent="0.2">
      <c r="A615" s="185"/>
      <c r="B615" s="185"/>
      <c r="C615" s="185"/>
      <c r="D615" s="185"/>
      <c r="E615" s="185"/>
    </row>
    <row r="616" spans="1:5" ht="15" customHeight="1" x14ac:dyDescent="0.2">
      <c r="A616" s="185"/>
      <c r="B616" s="185"/>
      <c r="C616" s="185"/>
      <c r="D616" s="185"/>
      <c r="E616" s="185"/>
    </row>
    <row r="617" spans="1:5" ht="15" customHeight="1" x14ac:dyDescent="0.2"/>
    <row r="618" spans="1:5" ht="15" customHeight="1" x14ac:dyDescent="0.25">
      <c r="A618" s="30" t="s">
        <v>1</v>
      </c>
      <c r="B618" s="53"/>
      <c r="C618" s="53"/>
      <c r="D618" s="53"/>
      <c r="E618" s="53"/>
    </row>
    <row r="619" spans="1:5" ht="15" customHeight="1" x14ac:dyDescent="0.2">
      <c r="A619" s="142" t="s">
        <v>157</v>
      </c>
      <c r="B619" s="53"/>
      <c r="C619" s="53"/>
      <c r="D619" s="53"/>
      <c r="E619" s="56" t="s">
        <v>210</v>
      </c>
    </row>
    <row r="620" spans="1:5" ht="15" customHeight="1" x14ac:dyDescent="0.25">
      <c r="A620" s="52"/>
      <c r="B620" s="54"/>
      <c r="C620" s="53"/>
      <c r="D620" s="53"/>
      <c r="E620" s="64"/>
    </row>
    <row r="621" spans="1:5" ht="15" customHeight="1" x14ac:dyDescent="0.2">
      <c r="B621" s="37" t="s">
        <v>36</v>
      </c>
      <c r="C621" s="37" t="s">
        <v>38</v>
      </c>
      <c r="D621" s="65" t="s">
        <v>39</v>
      </c>
      <c r="E621" s="36" t="s">
        <v>40</v>
      </c>
    </row>
    <row r="622" spans="1:5" ht="15" customHeight="1" x14ac:dyDescent="0.2">
      <c r="B622" s="112">
        <v>32533007</v>
      </c>
      <c r="C622" s="102"/>
      <c r="D622" s="140" t="s">
        <v>211</v>
      </c>
      <c r="E622" s="133">
        <v>28123.08</v>
      </c>
    </row>
    <row r="623" spans="1:5" ht="15" customHeight="1" x14ac:dyDescent="0.2">
      <c r="B623" s="112">
        <v>32133007</v>
      </c>
      <c r="C623" s="102"/>
      <c r="D623" s="140" t="s">
        <v>211</v>
      </c>
      <c r="E623" s="133">
        <v>4962.8999999999996</v>
      </c>
    </row>
    <row r="624" spans="1:5" ht="15" customHeight="1" x14ac:dyDescent="0.2">
      <c r="B624" s="152"/>
      <c r="C624" s="71" t="s">
        <v>42</v>
      </c>
      <c r="D624" s="72"/>
      <c r="E624" s="73">
        <f>SUM(E622:E623)</f>
        <v>33085.980000000003</v>
      </c>
    </row>
    <row r="625" spans="1:5" ht="15" customHeight="1" x14ac:dyDescent="0.2"/>
    <row r="626" spans="1:5" ht="15" customHeight="1" x14ac:dyDescent="0.25">
      <c r="A626" s="52" t="s">
        <v>17</v>
      </c>
      <c r="B626" s="53"/>
      <c r="C626" s="53"/>
      <c r="D626" s="53"/>
      <c r="E626" s="53"/>
    </row>
    <row r="627" spans="1:5" ht="15" customHeight="1" x14ac:dyDescent="0.2">
      <c r="A627" s="142" t="s">
        <v>157</v>
      </c>
      <c r="B627" s="53"/>
      <c r="C627" s="53"/>
      <c r="D627" s="53"/>
      <c r="E627" s="56" t="s">
        <v>210</v>
      </c>
    </row>
    <row r="628" spans="1:5" ht="15" customHeight="1" x14ac:dyDescent="0.25">
      <c r="A628" s="52"/>
      <c r="B628" s="54"/>
      <c r="C628" s="53"/>
      <c r="D628" s="53"/>
      <c r="E628" s="64"/>
    </row>
    <row r="629" spans="1:5" ht="15" customHeight="1" x14ac:dyDescent="0.2">
      <c r="A629" s="129"/>
      <c r="B629" s="79"/>
      <c r="C629" s="37" t="s">
        <v>38</v>
      </c>
      <c r="D629" s="65" t="s">
        <v>52</v>
      </c>
      <c r="E629" s="36" t="s">
        <v>40</v>
      </c>
    </row>
    <row r="630" spans="1:5" ht="15" customHeight="1" x14ac:dyDescent="0.2">
      <c r="A630" s="127"/>
      <c r="B630" s="123"/>
      <c r="C630" s="102">
        <v>3299</v>
      </c>
      <c r="D630" s="83" t="s">
        <v>53</v>
      </c>
      <c r="E630" s="133">
        <v>33085.980000000003</v>
      </c>
    </row>
    <row r="631" spans="1:5" ht="15" customHeight="1" x14ac:dyDescent="0.2">
      <c r="A631" s="143"/>
      <c r="B631" s="155"/>
      <c r="C631" s="71" t="s">
        <v>42</v>
      </c>
      <c r="D631" s="72"/>
      <c r="E631" s="73">
        <f>SUM(E630:E630)</f>
        <v>33085.980000000003</v>
      </c>
    </row>
    <row r="632" spans="1:5" ht="15" customHeight="1" x14ac:dyDescent="0.2"/>
    <row r="633" spans="1:5" ht="15" customHeight="1" x14ac:dyDescent="0.2"/>
    <row r="634" spans="1:5" ht="15" customHeight="1" x14ac:dyDescent="0.25">
      <c r="A634" s="28" t="s">
        <v>212</v>
      </c>
    </row>
    <row r="635" spans="1:5" ht="15" customHeight="1" x14ac:dyDescent="0.2">
      <c r="A635" s="189" t="s">
        <v>31</v>
      </c>
      <c r="B635" s="189"/>
      <c r="C635" s="189"/>
      <c r="D635" s="189"/>
      <c r="E635" s="189"/>
    </row>
    <row r="636" spans="1:5" ht="15" customHeight="1" x14ac:dyDescent="0.2">
      <c r="A636" s="184" t="s">
        <v>32</v>
      </c>
      <c r="B636" s="184"/>
      <c r="C636" s="184"/>
      <c r="D636" s="184"/>
      <c r="E636" s="184"/>
    </row>
    <row r="637" spans="1:5" ht="15" customHeight="1" x14ac:dyDescent="0.2">
      <c r="A637" s="185" t="s">
        <v>213</v>
      </c>
      <c r="B637" s="185"/>
      <c r="C637" s="185"/>
      <c r="D637" s="185"/>
      <c r="E637" s="185"/>
    </row>
    <row r="638" spans="1:5" ht="15" customHeight="1" x14ac:dyDescent="0.2">
      <c r="A638" s="185"/>
      <c r="B638" s="185"/>
      <c r="C638" s="185"/>
      <c r="D638" s="185"/>
      <c r="E638" s="185"/>
    </row>
    <row r="639" spans="1:5" ht="15" customHeight="1" x14ac:dyDescent="0.2">
      <c r="A639" s="185"/>
      <c r="B639" s="185"/>
      <c r="C639" s="185"/>
      <c r="D639" s="185"/>
      <c r="E639" s="185"/>
    </row>
    <row r="640" spans="1:5" ht="15" customHeight="1" x14ac:dyDescent="0.2">
      <c r="A640" s="185"/>
      <c r="B640" s="185"/>
      <c r="C640" s="185"/>
      <c r="D640" s="185"/>
      <c r="E640" s="185"/>
    </row>
    <row r="641" spans="1:5" ht="15" customHeight="1" x14ac:dyDescent="0.2">
      <c r="A641" s="185"/>
      <c r="B641" s="185"/>
      <c r="C641" s="185"/>
      <c r="D641" s="185"/>
      <c r="E641" s="185"/>
    </row>
    <row r="642" spans="1:5" ht="15" customHeight="1" x14ac:dyDescent="0.2">
      <c r="A642" s="185"/>
      <c r="B642" s="185"/>
      <c r="C642" s="185"/>
      <c r="D642" s="185"/>
      <c r="E642" s="185"/>
    </row>
    <row r="643" spans="1:5" ht="15" customHeight="1" x14ac:dyDescent="0.2">
      <c r="A643" s="185"/>
      <c r="B643" s="185"/>
      <c r="C643" s="185"/>
      <c r="D643" s="185"/>
      <c r="E643" s="185"/>
    </row>
    <row r="644" spans="1:5" ht="15" customHeight="1" x14ac:dyDescent="0.2">
      <c r="A644" s="185"/>
      <c r="B644" s="185"/>
      <c r="C644" s="185"/>
      <c r="D644" s="185"/>
      <c r="E644" s="185"/>
    </row>
    <row r="645" spans="1:5" ht="15" customHeight="1" x14ac:dyDescent="0.2">
      <c r="A645" s="185"/>
      <c r="B645" s="185"/>
      <c r="C645" s="185"/>
      <c r="D645" s="185"/>
      <c r="E645" s="185"/>
    </row>
    <row r="646" spans="1:5" ht="15" customHeight="1" x14ac:dyDescent="0.2">
      <c r="A646" s="170"/>
      <c r="B646" s="170"/>
      <c r="C646" s="170"/>
      <c r="D646" s="170"/>
      <c r="E646" s="170"/>
    </row>
    <row r="647" spans="1:5" ht="15" customHeight="1" x14ac:dyDescent="0.25">
      <c r="A647" s="30" t="s">
        <v>1</v>
      </c>
      <c r="B647" s="53"/>
      <c r="C647" s="53"/>
      <c r="D647" s="53"/>
      <c r="E647" s="53"/>
    </row>
    <row r="648" spans="1:5" ht="15" customHeight="1" x14ac:dyDescent="0.2">
      <c r="A648" s="142" t="s">
        <v>157</v>
      </c>
      <c r="B648" s="53"/>
      <c r="C648" s="53"/>
      <c r="D648" s="53"/>
      <c r="E648" s="56" t="s">
        <v>214</v>
      </c>
    </row>
    <row r="649" spans="1:5" ht="15" customHeight="1" x14ac:dyDescent="0.25">
      <c r="A649" s="52"/>
      <c r="B649" s="54"/>
      <c r="C649" s="53"/>
      <c r="D649" s="53"/>
      <c r="E649" s="64"/>
    </row>
    <row r="650" spans="1:5" ht="15" customHeight="1" x14ac:dyDescent="0.2">
      <c r="A650" s="79"/>
      <c r="B650" s="108"/>
      <c r="C650" s="37" t="s">
        <v>38</v>
      </c>
      <c r="D650" s="65" t="s">
        <v>39</v>
      </c>
      <c r="E650" s="39" t="s">
        <v>40</v>
      </c>
    </row>
    <row r="651" spans="1:5" ht="15" customHeight="1" x14ac:dyDescent="0.2">
      <c r="A651" s="127"/>
      <c r="B651" s="123"/>
      <c r="C651" s="102">
        <v>3299</v>
      </c>
      <c r="D651" s="96" t="s">
        <v>215</v>
      </c>
      <c r="E651" s="133">
        <v>21.7</v>
      </c>
    </row>
    <row r="652" spans="1:5" ht="15" customHeight="1" x14ac:dyDescent="0.2">
      <c r="A652" s="143"/>
      <c r="B652" s="141"/>
      <c r="C652" s="71" t="s">
        <v>42</v>
      </c>
      <c r="D652" s="72"/>
      <c r="E652" s="73">
        <f>SUM(E651:E651)</f>
        <v>21.7</v>
      </c>
    </row>
    <row r="653" spans="1:5" ht="15" customHeight="1" x14ac:dyDescent="0.2">
      <c r="A653" s="54"/>
      <c r="B653" s="143"/>
      <c r="C653" s="120"/>
      <c r="D653" s="53"/>
      <c r="E653" s="121"/>
    </row>
    <row r="654" spans="1:5" ht="15" customHeight="1" x14ac:dyDescent="0.25">
      <c r="A654" s="30" t="s">
        <v>1</v>
      </c>
      <c r="B654" s="62"/>
      <c r="C654" s="53"/>
      <c r="D654" s="53"/>
      <c r="E654" s="53"/>
    </row>
    <row r="655" spans="1:5" ht="15" customHeight="1" x14ac:dyDescent="0.2">
      <c r="A655" s="142" t="s">
        <v>157</v>
      </c>
      <c r="B655" s="62"/>
      <c r="C655" s="53"/>
      <c r="D655" s="53"/>
      <c r="E655" s="56" t="s">
        <v>216</v>
      </c>
    </row>
    <row r="656" spans="1:5" ht="15" customHeight="1" x14ac:dyDescent="0.25">
      <c r="A656" s="52"/>
      <c r="B656" s="75"/>
      <c r="C656" s="53"/>
      <c r="D656" s="53"/>
      <c r="E656" s="64"/>
    </row>
    <row r="657" spans="1:7" ht="15" customHeight="1" x14ac:dyDescent="0.2">
      <c r="B657" s="37" t="s">
        <v>36</v>
      </c>
      <c r="C657" s="37" t="s">
        <v>38</v>
      </c>
      <c r="D657" s="65" t="s">
        <v>39</v>
      </c>
      <c r="E657" s="39" t="s">
        <v>40</v>
      </c>
    </row>
    <row r="658" spans="1:7" ht="15" customHeight="1" x14ac:dyDescent="0.2">
      <c r="B658" s="171">
        <v>19</v>
      </c>
      <c r="C658" s="172">
        <v>6402</v>
      </c>
      <c r="D658" s="110" t="s">
        <v>217</v>
      </c>
      <c r="E658" s="133">
        <v>8111.19</v>
      </c>
    </row>
    <row r="659" spans="1:7" ht="15" customHeight="1" x14ac:dyDescent="0.2">
      <c r="B659" s="87"/>
      <c r="C659" s="71" t="s">
        <v>42</v>
      </c>
      <c r="D659" s="72"/>
      <c r="E659" s="73">
        <f>SUM(E658:E658)</f>
        <v>8111.19</v>
      </c>
    </row>
    <row r="660" spans="1:7" ht="15" customHeight="1" x14ac:dyDescent="0.2">
      <c r="A660" s="54"/>
      <c r="B660" s="143"/>
      <c r="C660" s="120"/>
      <c r="D660" s="53"/>
      <c r="E660" s="121"/>
    </row>
    <row r="661" spans="1:7" ht="15" customHeight="1" x14ac:dyDescent="0.25">
      <c r="A661" s="30" t="s">
        <v>1</v>
      </c>
      <c r="B661" s="53"/>
      <c r="C661" s="53"/>
      <c r="D661" s="53"/>
      <c r="E661" s="53"/>
    </row>
    <row r="662" spans="1:7" ht="15" customHeight="1" x14ac:dyDescent="0.2">
      <c r="A662" s="142" t="s">
        <v>157</v>
      </c>
      <c r="B662" s="53"/>
      <c r="C662" s="53"/>
      <c r="D662" s="53"/>
      <c r="E662" s="56" t="s">
        <v>218</v>
      </c>
    </row>
    <row r="663" spans="1:7" ht="15" customHeight="1" x14ac:dyDescent="0.25">
      <c r="A663" s="52"/>
      <c r="B663" s="54"/>
      <c r="C663" s="53"/>
      <c r="D663" s="53"/>
      <c r="E663" s="64"/>
    </row>
    <row r="664" spans="1:7" ht="15" customHeight="1" x14ac:dyDescent="0.2">
      <c r="A664" s="79"/>
      <c r="B664" s="37" t="s">
        <v>36</v>
      </c>
      <c r="C664" s="37" t="s">
        <v>38</v>
      </c>
      <c r="D664" s="65" t="s">
        <v>39</v>
      </c>
      <c r="E664" s="39" t="s">
        <v>40</v>
      </c>
    </row>
    <row r="665" spans="1:7" ht="15" customHeight="1" x14ac:dyDescent="0.2">
      <c r="A665" s="127"/>
      <c r="B665" s="112">
        <v>32133030</v>
      </c>
      <c r="C665" s="102"/>
      <c r="D665" s="110" t="s">
        <v>41</v>
      </c>
      <c r="E665" s="133">
        <v>231676.46</v>
      </c>
    </row>
    <row r="666" spans="1:7" ht="15" customHeight="1" x14ac:dyDescent="0.2">
      <c r="A666" s="127"/>
      <c r="B666" s="112">
        <v>32533030</v>
      </c>
      <c r="C666" s="102"/>
      <c r="D666" s="110" t="s">
        <v>41</v>
      </c>
      <c r="E666" s="133">
        <v>1312833.06</v>
      </c>
    </row>
    <row r="667" spans="1:7" ht="15" customHeight="1" x14ac:dyDescent="0.2">
      <c r="A667" s="143"/>
      <c r="B667" s="152"/>
      <c r="C667" s="71" t="s">
        <v>42</v>
      </c>
      <c r="D667" s="72"/>
      <c r="E667" s="73">
        <f>SUM(E665:E666)</f>
        <v>1544509.52</v>
      </c>
      <c r="G667" s="148">
        <f>SUM(E652,E659,E667)</f>
        <v>1552642.41</v>
      </c>
    </row>
    <row r="668" spans="1:7" ht="15" customHeight="1" x14ac:dyDescent="0.2">
      <c r="A668" s="54"/>
      <c r="B668" s="143"/>
      <c r="C668" s="120"/>
      <c r="D668" s="53"/>
      <c r="E668" s="121"/>
    </row>
    <row r="669" spans="1:7" ht="15" customHeight="1" x14ac:dyDescent="0.25">
      <c r="A669" s="52" t="s">
        <v>17</v>
      </c>
      <c r="B669" s="53"/>
      <c r="C669" s="53"/>
      <c r="D669" s="53"/>
      <c r="E669" s="54"/>
    </row>
    <row r="670" spans="1:7" ht="15" customHeight="1" x14ac:dyDescent="0.2">
      <c r="A670" s="142" t="s">
        <v>157</v>
      </c>
      <c r="B670" s="53"/>
      <c r="C670" s="53"/>
      <c r="D670" s="53"/>
      <c r="E670" s="56" t="s">
        <v>214</v>
      </c>
    </row>
    <row r="671" spans="1:7" ht="15" customHeight="1" x14ac:dyDescent="0.2">
      <c r="A671" s="54"/>
      <c r="B671" s="100"/>
      <c r="C671" s="53"/>
      <c r="E671" s="78"/>
    </row>
    <row r="672" spans="1:7" ht="15" customHeight="1" x14ac:dyDescent="0.2">
      <c r="A672" s="79"/>
      <c r="B672" s="79"/>
      <c r="C672" s="37" t="s">
        <v>38</v>
      </c>
      <c r="D672" s="65" t="s">
        <v>52</v>
      </c>
      <c r="E672" s="39" t="s">
        <v>40</v>
      </c>
    </row>
    <row r="673" spans="1:5" ht="15" customHeight="1" x14ac:dyDescent="0.2">
      <c r="A673" s="127"/>
      <c r="B673" s="123"/>
      <c r="C673" s="102">
        <v>3299</v>
      </c>
      <c r="D673" s="83" t="s">
        <v>83</v>
      </c>
      <c r="E673" s="153">
        <v>-3237.2</v>
      </c>
    </row>
    <row r="674" spans="1:5" ht="15" customHeight="1" x14ac:dyDescent="0.2">
      <c r="A674" s="127"/>
      <c r="B674" s="123"/>
      <c r="C674" s="102">
        <v>6402</v>
      </c>
      <c r="D674" s="103" t="s">
        <v>67</v>
      </c>
      <c r="E674" s="153">
        <v>3258.9</v>
      </c>
    </row>
    <row r="675" spans="1:5" ht="15" customHeight="1" x14ac:dyDescent="0.2">
      <c r="A675" s="143"/>
      <c r="B675" s="141"/>
      <c r="C675" s="71" t="s">
        <v>42</v>
      </c>
      <c r="D675" s="72"/>
      <c r="E675" s="73">
        <f>SUM(E673:E674)</f>
        <v>21.700000000000273</v>
      </c>
    </row>
    <row r="676" spans="1:5" ht="15" customHeight="1" x14ac:dyDescent="0.2"/>
    <row r="677" spans="1:5" ht="15" customHeight="1" x14ac:dyDescent="0.2"/>
    <row r="678" spans="1:5" ht="15" customHeight="1" x14ac:dyDescent="0.25">
      <c r="A678" s="52" t="s">
        <v>17</v>
      </c>
      <c r="B678" s="53"/>
      <c r="C678" s="53"/>
      <c r="D678" s="53"/>
      <c r="E678" s="54"/>
    </row>
    <row r="679" spans="1:5" ht="15" customHeight="1" x14ac:dyDescent="0.2">
      <c r="A679" s="142" t="s">
        <v>157</v>
      </c>
      <c r="B679" s="53"/>
      <c r="C679" s="53"/>
      <c r="D679" s="53"/>
      <c r="E679" s="56" t="s">
        <v>216</v>
      </c>
    </row>
    <row r="680" spans="1:5" ht="15" customHeight="1" x14ac:dyDescent="0.2">
      <c r="A680" s="54"/>
      <c r="B680" s="100"/>
      <c r="C680" s="53"/>
      <c r="E680" s="78"/>
    </row>
    <row r="681" spans="1:5" ht="15" customHeight="1" x14ac:dyDescent="0.2">
      <c r="A681" s="79"/>
      <c r="B681" s="79"/>
      <c r="C681" s="37" t="s">
        <v>38</v>
      </c>
      <c r="D681" s="65" t="s">
        <v>52</v>
      </c>
      <c r="E681" s="39" t="s">
        <v>40</v>
      </c>
    </row>
    <row r="682" spans="1:5" ht="15" customHeight="1" x14ac:dyDescent="0.2">
      <c r="A682" s="127"/>
      <c r="B682" s="123"/>
      <c r="C682" s="102">
        <v>3299</v>
      </c>
      <c r="D682" s="83" t="s">
        <v>83</v>
      </c>
      <c r="E682" s="153">
        <v>2550.19</v>
      </c>
    </row>
    <row r="683" spans="1:5" ht="15" customHeight="1" x14ac:dyDescent="0.2">
      <c r="A683" s="127"/>
      <c r="B683" s="123"/>
      <c r="C683" s="102">
        <v>3299</v>
      </c>
      <c r="D683" s="83" t="s">
        <v>219</v>
      </c>
      <c r="E683" s="153">
        <v>5561</v>
      </c>
    </row>
    <row r="684" spans="1:5" ht="15" customHeight="1" x14ac:dyDescent="0.2">
      <c r="A684" s="127"/>
      <c r="B684" s="123"/>
      <c r="C684" s="102">
        <v>3299</v>
      </c>
      <c r="D684" s="83" t="s">
        <v>219</v>
      </c>
      <c r="E684" s="153">
        <v>-46900</v>
      </c>
    </row>
    <row r="685" spans="1:5" ht="15" customHeight="1" x14ac:dyDescent="0.2">
      <c r="A685" s="127"/>
      <c r="B685" s="123"/>
      <c r="C685" s="102">
        <v>3299</v>
      </c>
      <c r="D685" s="83" t="s">
        <v>109</v>
      </c>
      <c r="E685" s="153">
        <v>46900</v>
      </c>
    </row>
    <row r="686" spans="1:5" ht="15" customHeight="1" x14ac:dyDescent="0.2">
      <c r="A686" s="143"/>
      <c r="B686" s="141"/>
      <c r="C686" s="71" t="s">
        <v>42</v>
      </c>
      <c r="D686" s="72"/>
      <c r="E686" s="73">
        <f>SUM(E682:E685)</f>
        <v>8111.1900000000023</v>
      </c>
    </row>
    <row r="687" spans="1:5" ht="15" customHeight="1" x14ac:dyDescent="0.2"/>
    <row r="688" spans="1:5" ht="15" customHeight="1" x14ac:dyDescent="0.25">
      <c r="A688" s="52" t="s">
        <v>17</v>
      </c>
      <c r="B688" s="53"/>
      <c r="C688" s="53"/>
      <c r="D688" s="53"/>
      <c r="E688" s="54"/>
    </row>
    <row r="689" spans="1:5" ht="15" customHeight="1" x14ac:dyDescent="0.2">
      <c r="A689" s="142" t="s">
        <v>157</v>
      </c>
      <c r="B689" s="53"/>
      <c r="C689" s="53"/>
      <c r="D689" s="53"/>
      <c r="E689" s="56" t="s">
        <v>218</v>
      </c>
    </row>
    <row r="690" spans="1:5" ht="15" customHeight="1" x14ac:dyDescent="0.2">
      <c r="A690" s="54"/>
      <c r="B690" s="100"/>
      <c r="C690" s="53"/>
      <c r="E690" s="78"/>
    </row>
    <row r="691" spans="1:5" ht="15" customHeight="1" x14ac:dyDescent="0.2">
      <c r="A691" s="79"/>
      <c r="B691" s="79"/>
      <c r="C691" s="37" t="s">
        <v>38</v>
      </c>
      <c r="D691" s="65" t="s">
        <v>52</v>
      </c>
      <c r="E691" s="39" t="s">
        <v>40</v>
      </c>
    </row>
    <row r="692" spans="1:5" ht="15" customHeight="1" x14ac:dyDescent="0.2">
      <c r="A692" s="127"/>
      <c r="B692" s="123"/>
      <c r="C692" s="102">
        <v>3299</v>
      </c>
      <c r="D692" s="83" t="s">
        <v>83</v>
      </c>
      <c r="E692" s="153">
        <v>1544509.52</v>
      </c>
    </row>
    <row r="693" spans="1:5" ht="15" customHeight="1" x14ac:dyDescent="0.2">
      <c r="A693" s="143"/>
      <c r="B693" s="141"/>
      <c r="C693" s="71" t="s">
        <v>42</v>
      </c>
      <c r="D693" s="72"/>
      <c r="E693" s="73">
        <f>SUM(E692:E692)</f>
        <v>1544509.52</v>
      </c>
    </row>
    <row r="694" spans="1:5" ht="15" customHeight="1" x14ac:dyDescent="0.2"/>
    <row r="695" spans="1:5" ht="15" customHeight="1" x14ac:dyDescent="0.2"/>
    <row r="696" spans="1:5" ht="15" customHeight="1" x14ac:dyDescent="0.25">
      <c r="A696" s="28" t="s">
        <v>220</v>
      </c>
    </row>
    <row r="697" spans="1:5" ht="15" customHeight="1" x14ac:dyDescent="0.2">
      <c r="A697" s="187" t="s">
        <v>190</v>
      </c>
      <c r="B697" s="187"/>
      <c r="C697" s="187"/>
      <c r="D697" s="187"/>
      <c r="E697" s="187"/>
    </row>
    <row r="698" spans="1:5" ht="15" customHeight="1" x14ac:dyDescent="0.2">
      <c r="A698" s="187"/>
      <c r="B698" s="187"/>
      <c r="C698" s="187"/>
      <c r="D698" s="187"/>
      <c r="E698" s="187"/>
    </row>
    <row r="699" spans="1:5" ht="15" customHeight="1" x14ac:dyDescent="0.2">
      <c r="A699" s="185" t="s">
        <v>221</v>
      </c>
      <c r="B699" s="185"/>
      <c r="C699" s="185"/>
      <c r="D699" s="185"/>
      <c r="E699" s="185"/>
    </row>
    <row r="700" spans="1:5" ht="15" customHeight="1" x14ac:dyDescent="0.2">
      <c r="A700" s="185"/>
      <c r="B700" s="185"/>
      <c r="C700" s="185"/>
      <c r="D700" s="185"/>
      <c r="E700" s="185"/>
    </row>
    <row r="701" spans="1:5" ht="15" customHeight="1" x14ac:dyDescent="0.2">
      <c r="A701" s="185"/>
      <c r="B701" s="185"/>
      <c r="C701" s="185"/>
      <c r="D701" s="185"/>
      <c r="E701" s="185"/>
    </row>
    <row r="702" spans="1:5" ht="15" customHeight="1" x14ac:dyDescent="0.2">
      <c r="A702" s="185"/>
      <c r="B702" s="185"/>
      <c r="C702" s="185"/>
      <c r="D702" s="185"/>
      <c r="E702" s="185"/>
    </row>
    <row r="703" spans="1:5" ht="15" customHeight="1" x14ac:dyDescent="0.2">
      <c r="A703" s="185"/>
      <c r="B703" s="185"/>
      <c r="C703" s="185"/>
      <c r="D703" s="185"/>
      <c r="E703" s="185"/>
    </row>
    <row r="704" spans="1:5" ht="15" customHeight="1" x14ac:dyDescent="0.2">
      <c r="A704" s="185"/>
      <c r="B704" s="185"/>
      <c r="C704" s="185"/>
      <c r="D704" s="185"/>
      <c r="E704" s="185"/>
    </row>
    <row r="705" spans="1:5" ht="15" customHeight="1" x14ac:dyDescent="0.25">
      <c r="A705" s="28"/>
    </row>
    <row r="706" spans="1:5" ht="15" customHeight="1" x14ac:dyDescent="0.25">
      <c r="A706" s="30" t="s">
        <v>17</v>
      </c>
      <c r="B706" s="31"/>
      <c r="C706" s="31"/>
      <c r="D706" s="31"/>
      <c r="E706" s="34"/>
    </row>
    <row r="707" spans="1:5" ht="15" customHeight="1" x14ac:dyDescent="0.2">
      <c r="A707" s="55" t="s">
        <v>167</v>
      </c>
      <c r="B707" s="53"/>
      <c r="C707" s="53"/>
      <c r="D707" s="53"/>
      <c r="E707" s="56" t="s">
        <v>168</v>
      </c>
    </row>
    <row r="708" spans="1:5" ht="15" customHeight="1" x14ac:dyDescent="0.2">
      <c r="A708" s="34"/>
      <c r="B708" s="107"/>
      <c r="C708" s="31"/>
      <c r="D708" s="51"/>
      <c r="E708" s="93"/>
    </row>
    <row r="709" spans="1:5" ht="15" customHeight="1" x14ac:dyDescent="0.2">
      <c r="A709" s="108"/>
      <c r="B709" s="108"/>
      <c r="C709" s="36" t="s">
        <v>38</v>
      </c>
      <c r="D709" s="94" t="s">
        <v>52</v>
      </c>
      <c r="E709" s="36" t="s">
        <v>40</v>
      </c>
    </row>
    <row r="710" spans="1:5" ht="15" customHeight="1" x14ac:dyDescent="0.2">
      <c r="A710" s="101"/>
      <c r="B710" s="116"/>
      <c r="C710" s="117">
        <v>3322</v>
      </c>
      <c r="D710" s="110" t="s">
        <v>75</v>
      </c>
      <c r="E710" s="111">
        <v>-8026807</v>
      </c>
    </row>
    <row r="711" spans="1:5" ht="15" customHeight="1" x14ac:dyDescent="0.2">
      <c r="A711" s="101"/>
      <c r="B711" s="116"/>
      <c r="C711" s="117">
        <v>3322</v>
      </c>
      <c r="D711" s="110" t="s">
        <v>75</v>
      </c>
      <c r="E711" s="111">
        <f>444000+150000+3471807</f>
        <v>4065807</v>
      </c>
    </row>
    <row r="712" spans="1:5" ht="15" customHeight="1" x14ac:dyDescent="0.2">
      <c r="C712" s="117">
        <v>3322</v>
      </c>
      <c r="D712" s="103" t="s">
        <v>67</v>
      </c>
      <c r="E712" s="111">
        <v>2496000</v>
      </c>
    </row>
    <row r="713" spans="1:5" ht="15" customHeight="1" x14ac:dyDescent="0.2">
      <c r="C713" s="117">
        <v>3322</v>
      </c>
      <c r="D713" s="83" t="s">
        <v>125</v>
      </c>
      <c r="E713" s="111">
        <v>1465000</v>
      </c>
    </row>
    <row r="714" spans="1:5" ht="15" customHeight="1" x14ac:dyDescent="0.2">
      <c r="C714" s="47" t="s">
        <v>42</v>
      </c>
      <c r="D714" s="169"/>
      <c r="E714" s="99">
        <f>SUM(E710:E713)</f>
        <v>0</v>
      </c>
    </row>
    <row r="715" spans="1:5" ht="15" customHeight="1" x14ac:dyDescent="0.2"/>
    <row r="716" spans="1:5" ht="15" customHeight="1" x14ac:dyDescent="0.2"/>
    <row r="717" spans="1:5" ht="15" customHeight="1" x14ac:dyDescent="0.25">
      <c r="A717" s="28" t="s">
        <v>222</v>
      </c>
    </row>
    <row r="718" spans="1:5" ht="15" customHeight="1" x14ac:dyDescent="0.2">
      <c r="A718" s="187" t="s">
        <v>223</v>
      </c>
      <c r="B718" s="187"/>
      <c r="C718" s="187"/>
      <c r="D718" s="187"/>
      <c r="E718" s="187"/>
    </row>
    <row r="719" spans="1:5" ht="15" customHeight="1" x14ac:dyDescent="0.2">
      <c r="A719" s="187"/>
      <c r="B719" s="187"/>
      <c r="C719" s="187"/>
      <c r="D719" s="187"/>
      <c r="E719" s="187"/>
    </row>
    <row r="720" spans="1:5" ht="15" customHeight="1" x14ac:dyDescent="0.2">
      <c r="A720" s="185" t="s">
        <v>224</v>
      </c>
      <c r="B720" s="185"/>
      <c r="C720" s="185"/>
      <c r="D720" s="185"/>
      <c r="E720" s="185"/>
    </row>
    <row r="721" spans="1:5" ht="15" customHeight="1" x14ac:dyDescent="0.2">
      <c r="A721" s="185"/>
      <c r="B721" s="185"/>
      <c r="C721" s="185"/>
      <c r="D721" s="185"/>
      <c r="E721" s="185"/>
    </row>
    <row r="722" spans="1:5" ht="15" customHeight="1" x14ac:dyDescent="0.2">
      <c r="A722" s="185"/>
      <c r="B722" s="185"/>
      <c r="C722" s="185"/>
      <c r="D722" s="185"/>
      <c r="E722" s="185"/>
    </row>
    <row r="723" spans="1:5" ht="15" customHeight="1" x14ac:dyDescent="0.2">
      <c r="A723" s="185"/>
      <c r="B723" s="185"/>
      <c r="C723" s="185"/>
      <c r="D723" s="185"/>
      <c r="E723" s="185"/>
    </row>
    <row r="724" spans="1:5" ht="15" customHeight="1" x14ac:dyDescent="0.2">
      <c r="A724" s="185"/>
      <c r="B724" s="185"/>
      <c r="C724" s="185"/>
      <c r="D724" s="185"/>
      <c r="E724" s="185"/>
    </row>
    <row r="725" spans="1:5" ht="15" customHeight="1" x14ac:dyDescent="0.2">
      <c r="A725" s="185"/>
      <c r="B725" s="185"/>
      <c r="C725" s="185"/>
      <c r="D725" s="185"/>
      <c r="E725" s="185"/>
    </row>
    <row r="726" spans="1:5" ht="15" customHeight="1" x14ac:dyDescent="0.2">
      <c r="A726" s="170"/>
      <c r="B726" s="170"/>
      <c r="C726" s="170"/>
      <c r="D726" s="170"/>
      <c r="E726" s="170"/>
    </row>
    <row r="727" spans="1:5" ht="15" customHeight="1" x14ac:dyDescent="0.2">
      <c r="A727" s="170"/>
      <c r="B727" s="170"/>
      <c r="C727" s="170"/>
      <c r="D727" s="170"/>
      <c r="E727" s="170"/>
    </row>
    <row r="728" spans="1:5" ht="15" customHeight="1" x14ac:dyDescent="0.2">
      <c r="A728" s="170"/>
      <c r="B728" s="170"/>
      <c r="C728" s="170"/>
      <c r="D728" s="170"/>
      <c r="E728" s="170"/>
    </row>
    <row r="729" spans="1:5" ht="15" customHeight="1" x14ac:dyDescent="0.2">
      <c r="A729" s="170"/>
      <c r="B729" s="170"/>
      <c r="C729" s="170"/>
      <c r="D729" s="170"/>
      <c r="E729" s="170"/>
    </row>
    <row r="730" spans="1:5" ht="15" customHeight="1" x14ac:dyDescent="0.25">
      <c r="A730" s="52" t="s">
        <v>17</v>
      </c>
      <c r="B730" s="53"/>
      <c r="C730" s="53"/>
      <c r="D730" s="53"/>
      <c r="E730" s="53"/>
    </row>
    <row r="731" spans="1:5" ht="15" customHeight="1" x14ac:dyDescent="0.2">
      <c r="A731" s="55" t="s">
        <v>47</v>
      </c>
      <c r="B731" s="53"/>
      <c r="C731" s="53"/>
      <c r="D731" s="53"/>
      <c r="E731" s="56" t="s">
        <v>48</v>
      </c>
    </row>
    <row r="732" spans="1:5" ht="15" customHeight="1" x14ac:dyDescent="0.25">
      <c r="A732" s="52"/>
      <c r="B732" s="54"/>
      <c r="C732" s="53"/>
      <c r="D732" s="53"/>
      <c r="E732" s="64"/>
    </row>
    <row r="733" spans="1:5" ht="15" customHeight="1" x14ac:dyDescent="0.2">
      <c r="A733" s="79"/>
      <c r="B733" s="79"/>
      <c r="C733" s="37" t="s">
        <v>38</v>
      </c>
      <c r="D733" s="94" t="s">
        <v>52</v>
      </c>
      <c r="E733" s="39" t="s">
        <v>40</v>
      </c>
    </row>
    <row r="734" spans="1:5" ht="15" customHeight="1" x14ac:dyDescent="0.2">
      <c r="A734" s="141"/>
      <c r="B734" s="123"/>
      <c r="C734" s="144">
        <v>6409</v>
      </c>
      <c r="D734" s="110" t="s">
        <v>75</v>
      </c>
      <c r="E734" s="145">
        <v>-2329500</v>
      </c>
    </row>
    <row r="735" spans="1:5" ht="15" customHeight="1" x14ac:dyDescent="0.2">
      <c r="A735" s="146"/>
      <c r="B735" s="124"/>
      <c r="C735" s="71" t="s">
        <v>42</v>
      </c>
      <c r="D735" s="72"/>
      <c r="E735" s="73">
        <f>E734</f>
        <v>-2329500</v>
      </c>
    </row>
    <row r="736" spans="1:5" ht="15" customHeight="1" x14ac:dyDescent="0.2">
      <c r="A736" s="146"/>
      <c r="B736" s="124"/>
      <c r="C736" s="120"/>
      <c r="D736" s="53"/>
      <c r="E736" s="121"/>
    </row>
    <row r="737" spans="1:5" ht="15" customHeight="1" x14ac:dyDescent="0.25">
      <c r="A737" s="52" t="s">
        <v>17</v>
      </c>
      <c r="B737" s="53"/>
      <c r="C737" s="53"/>
      <c r="D737" s="53"/>
      <c r="E737" s="54"/>
    </row>
    <row r="738" spans="1:5" ht="15" customHeight="1" x14ac:dyDescent="0.2">
      <c r="A738" s="32" t="s">
        <v>34</v>
      </c>
      <c r="B738" s="31"/>
      <c r="C738" s="31"/>
      <c r="D738" s="31"/>
      <c r="E738" s="33" t="s">
        <v>35</v>
      </c>
    </row>
    <row r="739" spans="1:5" ht="15" customHeight="1" x14ac:dyDescent="0.2">
      <c r="A739" s="55"/>
      <c r="B739" s="54"/>
      <c r="C739" s="53"/>
      <c r="D739" s="53"/>
      <c r="E739" s="64"/>
    </row>
    <row r="740" spans="1:5" ht="15" customHeight="1" x14ac:dyDescent="0.2">
      <c r="A740" s="79"/>
      <c r="B740" s="79"/>
      <c r="C740" s="37" t="s">
        <v>38</v>
      </c>
      <c r="D740" s="94" t="s">
        <v>52</v>
      </c>
      <c r="E740" s="39" t="s">
        <v>40</v>
      </c>
    </row>
    <row r="741" spans="1:5" ht="15" customHeight="1" x14ac:dyDescent="0.2">
      <c r="A741" s="141"/>
      <c r="B741" s="123"/>
      <c r="C741" s="102">
        <v>3319</v>
      </c>
      <c r="D741" s="110" t="s">
        <v>75</v>
      </c>
      <c r="E741" s="133">
        <v>22000</v>
      </c>
    </row>
    <row r="742" spans="1:5" ht="15" customHeight="1" x14ac:dyDescent="0.2">
      <c r="A742" s="141"/>
      <c r="B742" s="123"/>
      <c r="C742" s="102">
        <v>3419</v>
      </c>
      <c r="D742" s="110" t="s">
        <v>75</v>
      </c>
      <c r="E742" s="133">
        <f>25000+50000+1084500</f>
        <v>1159500</v>
      </c>
    </row>
    <row r="743" spans="1:5" ht="15" customHeight="1" x14ac:dyDescent="0.2">
      <c r="A743" s="141"/>
      <c r="B743" s="123"/>
      <c r="C743" s="102">
        <v>3419</v>
      </c>
      <c r="D743" s="83" t="s">
        <v>125</v>
      </c>
      <c r="E743" s="133">
        <v>493000</v>
      </c>
    </row>
    <row r="744" spans="1:5" ht="15" customHeight="1" x14ac:dyDescent="0.2">
      <c r="A744" s="141"/>
      <c r="B744" s="123"/>
      <c r="C744" s="102">
        <v>3429</v>
      </c>
      <c r="D744" s="110" t="s">
        <v>75</v>
      </c>
      <c r="E744" s="133">
        <f>25000+5000+475000+25000</f>
        <v>530000</v>
      </c>
    </row>
    <row r="745" spans="1:5" ht="15" customHeight="1" x14ac:dyDescent="0.2">
      <c r="A745" s="141"/>
      <c r="B745" s="123"/>
      <c r="C745" s="102">
        <v>3429</v>
      </c>
      <c r="D745" s="83" t="s">
        <v>125</v>
      </c>
      <c r="E745" s="133">
        <v>125000</v>
      </c>
    </row>
    <row r="746" spans="1:5" ht="15" customHeight="1" x14ac:dyDescent="0.2">
      <c r="A746" s="143"/>
      <c r="B746" s="143"/>
      <c r="C746" s="71" t="s">
        <v>42</v>
      </c>
      <c r="D746" s="72"/>
      <c r="E746" s="73">
        <f>SUM(E741:E745)</f>
        <v>2329500</v>
      </c>
    </row>
    <row r="747" spans="1:5" ht="15" customHeight="1" x14ac:dyDescent="0.2"/>
    <row r="748" spans="1:5" ht="15" customHeight="1" x14ac:dyDescent="0.2"/>
    <row r="749" spans="1:5" ht="15" customHeight="1" x14ac:dyDescent="0.25">
      <c r="A749" s="28" t="s">
        <v>225</v>
      </c>
    </row>
    <row r="750" spans="1:5" ht="15" customHeight="1" x14ac:dyDescent="0.2">
      <c r="A750" s="187" t="s">
        <v>226</v>
      </c>
      <c r="B750" s="187"/>
      <c r="C750" s="187"/>
      <c r="D750" s="187"/>
      <c r="E750" s="187"/>
    </row>
    <row r="751" spans="1:5" ht="15" customHeight="1" x14ac:dyDescent="0.2">
      <c r="A751" s="187"/>
      <c r="B751" s="187"/>
      <c r="C751" s="187"/>
      <c r="D751" s="187"/>
      <c r="E751" s="187"/>
    </row>
    <row r="752" spans="1:5" ht="15" customHeight="1" x14ac:dyDescent="0.2">
      <c r="A752" s="185" t="s">
        <v>227</v>
      </c>
      <c r="B752" s="185"/>
      <c r="C752" s="185"/>
      <c r="D752" s="185"/>
      <c r="E752" s="185"/>
    </row>
    <row r="753" spans="1:5" ht="15" customHeight="1" x14ac:dyDescent="0.2">
      <c r="A753" s="185"/>
      <c r="B753" s="185"/>
      <c r="C753" s="185"/>
      <c r="D753" s="185"/>
      <c r="E753" s="185"/>
    </row>
    <row r="754" spans="1:5" ht="15" customHeight="1" x14ac:dyDescent="0.2">
      <c r="A754" s="185"/>
      <c r="B754" s="185"/>
      <c r="C754" s="185"/>
      <c r="D754" s="185"/>
      <c r="E754" s="185"/>
    </row>
    <row r="755" spans="1:5" ht="15" customHeight="1" x14ac:dyDescent="0.2">
      <c r="A755" s="185"/>
      <c r="B755" s="185"/>
      <c r="C755" s="185"/>
      <c r="D755" s="185"/>
      <c r="E755" s="185"/>
    </row>
    <row r="756" spans="1:5" ht="15" customHeight="1" x14ac:dyDescent="0.2">
      <c r="A756" s="185"/>
      <c r="B756" s="185"/>
      <c r="C756" s="185"/>
      <c r="D756" s="185"/>
      <c r="E756" s="185"/>
    </row>
    <row r="757" spans="1:5" ht="15" customHeight="1" x14ac:dyDescent="0.2">
      <c r="A757" s="170"/>
      <c r="B757" s="170"/>
      <c r="C757" s="170"/>
      <c r="D757" s="170"/>
      <c r="E757" s="170"/>
    </row>
    <row r="758" spans="1:5" ht="15" customHeight="1" x14ac:dyDescent="0.25">
      <c r="A758" s="52" t="s">
        <v>17</v>
      </c>
      <c r="B758" s="53"/>
      <c r="C758" s="53"/>
      <c r="D758" s="53"/>
      <c r="E758" s="53"/>
    </row>
    <row r="759" spans="1:5" ht="15" customHeight="1" x14ac:dyDescent="0.2">
      <c r="A759" s="55" t="s">
        <v>47</v>
      </c>
      <c r="B759" s="53"/>
      <c r="C759" s="53"/>
      <c r="D759" s="53"/>
      <c r="E759" s="56" t="s">
        <v>48</v>
      </c>
    </row>
    <row r="760" spans="1:5" ht="15" customHeight="1" x14ac:dyDescent="0.25">
      <c r="A760" s="52"/>
      <c r="B760" s="54"/>
      <c r="C760" s="53"/>
      <c r="D760" s="53"/>
      <c r="E760" s="64"/>
    </row>
    <row r="761" spans="1:5" ht="15" customHeight="1" x14ac:dyDescent="0.2">
      <c r="A761" s="79"/>
      <c r="B761" s="79"/>
      <c r="C761" s="37" t="s">
        <v>38</v>
      </c>
      <c r="D761" s="94" t="s">
        <v>52</v>
      </c>
      <c r="E761" s="39" t="s">
        <v>40</v>
      </c>
    </row>
    <row r="762" spans="1:5" ht="15" customHeight="1" x14ac:dyDescent="0.2">
      <c r="A762" s="141"/>
      <c r="B762" s="123"/>
      <c r="C762" s="144">
        <v>6409</v>
      </c>
      <c r="D762" s="110" t="s">
        <v>75</v>
      </c>
      <c r="E762" s="145">
        <v>-100000</v>
      </c>
    </row>
    <row r="763" spans="1:5" ht="15" customHeight="1" x14ac:dyDescent="0.2">
      <c r="A763" s="146"/>
      <c r="B763" s="124"/>
      <c r="C763" s="71" t="s">
        <v>42</v>
      </c>
      <c r="D763" s="72"/>
      <c r="E763" s="73">
        <f>E762</f>
        <v>-100000</v>
      </c>
    </row>
    <row r="764" spans="1:5" ht="15" customHeight="1" x14ac:dyDescent="0.2"/>
    <row r="765" spans="1:5" ht="15" customHeight="1" x14ac:dyDescent="0.25">
      <c r="A765" s="52" t="s">
        <v>17</v>
      </c>
      <c r="B765" s="53"/>
      <c r="C765" s="53"/>
      <c r="D765" s="53"/>
      <c r="E765" s="53"/>
    </row>
    <row r="766" spans="1:5" ht="15" customHeight="1" x14ac:dyDescent="0.2">
      <c r="A766" s="55" t="s">
        <v>50</v>
      </c>
      <c r="B766" s="54"/>
      <c r="C766" s="54"/>
      <c r="D766" s="54"/>
      <c r="E766" s="54" t="s">
        <v>51</v>
      </c>
    </row>
    <row r="767" spans="1:5" ht="15" customHeight="1" x14ac:dyDescent="0.2">
      <c r="A767" s="54"/>
      <c r="B767" s="100"/>
      <c r="C767" s="53"/>
      <c r="D767" s="54"/>
      <c r="E767" s="78"/>
    </row>
    <row r="768" spans="1:5" ht="15" customHeight="1" x14ac:dyDescent="0.2">
      <c r="A768" s="108"/>
      <c r="B768" s="108"/>
      <c r="C768" s="37" t="s">
        <v>38</v>
      </c>
      <c r="D768" s="94" t="s">
        <v>52</v>
      </c>
      <c r="E768" s="39" t="s">
        <v>40</v>
      </c>
    </row>
    <row r="769" spans="1:5" ht="15" customHeight="1" x14ac:dyDescent="0.2">
      <c r="A769" s="143"/>
      <c r="B769" s="143"/>
      <c r="C769" s="102">
        <v>3543</v>
      </c>
      <c r="D769" s="110" t="s">
        <v>75</v>
      </c>
      <c r="E769" s="163">
        <v>50000</v>
      </c>
    </row>
    <row r="770" spans="1:5" ht="15" customHeight="1" x14ac:dyDescent="0.2">
      <c r="A770" s="143"/>
      <c r="B770" s="143"/>
      <c r="C770" s="102">
        <v>3599</v>
      </c>
      <c r="D770" s="110" t="s">
        <v>75</v>
      </c>
      <c r="E770" s="163">
        <v>50000</v>
      </c>
    </row>
    <row r="771" spans="1:5" ht="15" customHeight="1" x14ac:dyDescent="0.2">
      <c r="A771" s="118"/>
      <c r="B771" s="118"/>
      <c r="C771" s="71" t="s">
        <v>42</v>
      </c>
      <c r="D771" s="84"/>
      <c r="E771" s="85">
        <f>SUM(E769:E770)</f>
        <v>100000</v>
      </c>
    </row>
    <row r="772" spans="1:5" ht="15" customHeight="1" x14ac:dyDescent="0.2"/>
    <row r="773" spans="1:5" ht="15" customHeight="1" x14ac:dyDescent="0.2"/>
    <row r="774" spans="1:5" ht="15" customHeight="1" x14ac:dyDescent="0.2"/>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5">
      <c r="A781" s="28" t="s">
        <v>228</v>
      </c>
    </row>
    <row r="782" spans="1:5" ht="15" customHeight="1" x14ac:dyDescent="0.2">
      <c r="A782" s="187" t="s">
        <v>229</v>
      </c>
      <c r="B782" s="187"/>
      <c r="C782" s="187"/>
      <c r="D782" s="187"/>
      <c r="E782" s="187"/>
    </row>
    <row r="783" spans="1:5" ht="15" customHeight="1" x14ac:dyDescent="0.2">
      <c r="A783" s="187"/>
      <c r="B783" s="187"/>
      <c r="C783" s="187"/>
      <c r="D783" s="187"/>
      <c r="E783" s="187"/>
    </row>
    <row r="784" spans="1:5" ht="15" customHeight="1" x14ac:dyDescent="0.2">
      <c r="A784" s="185" t="s">
        <v>230</v>
      </c>
      <c r="B784" s="185"/>
      <c r="C784" s="185"/>
      <c r="D784" s="185"/>
      <c r="E784" s="185"/>
    </row>
    <row r="785" spans="1:5" ht="15" customHeight="1" x14ac:dyDescent="0.2">
      <c r="A785" s="185"/>
      <c r="B785" s="185"/>
      <c r="C785" s="185"/>
      <c r="D785" s="185"/>
      <c r="E785" s="185"/>
    </row>
    <row r="786" spans="1:5" ht="15" customHeight="1" x14ac:dyDescent="0.2">
      <c r="A786" s="185"/>
      <c r="B786" s="185"/>
      <c r="C786" s="185"/>
      <c r="D786" s="185"/>
      <c r="E786" s="185"/>
    </row>
    <row r="787" spans="1:5" ht="15" customHeight="1" x14ac:dyDescent="0.2">
      <c r="A787" s="185"/>
      <c r="B787" s="185"/>
      <c r="C787" s="185"/>
      <c r="D787" s="185"/>
      <c r="E787" s="185"/>
    </row>
    <row r="788" spans="1:5" ht="15" customHeight="1" x14ac:dyDescent="0.2">
      <c r="A788" s="185"/>
      <c r="B788" s="185"/>
      <c r="C788" s="185"/>
      <c r="D788" s="185"/>
      <c r="E788" s="185"/>
    </row>
    <row r="789" spans="1:5" ht="15" customHeight="1" x14ac:dyDescent="0.2">
      <c r="A789" s="185"/>
      <c r="B789" s="185"/>
      <c r="C789" s="185"/>
      <c r="D789" s="185"/>
      <c r="E789" s="185"/>
    </row>
    <row r="790" spans="1:5" ht="15" customHeight="1" x14ac:dyDescent="0.2">
      <c r="A790" s="170"/>
      <c r="B790" s="170"/>
      <c r="C790" s="170"/>
      <c r="D790" s="170"/>
      <c r="E790" s="170"/>
    </row>
    <row r="791" spans="1:5" ht="15" customHeight="1" x14ac:dyDescent="0.25">
      <c r="A791" s="52" t="s">
        <v>17</v>
      </c>
      <c r="B791" s="53"/>
      <c r="C791" s="53"/>
      <c r="D791" s="53"/>
      <c r="E791" s="53"/>
    </row>
    <row r="792" spans="1:5" ht="15" customHeight="1" x14ac:dyDescent="0.2">
      <c r="A792" s="55" t="s">
        <v>47</v>
      </c>
      <c r="B792" s="53"/>
      <c r="C792" s="53"/>
      <c r="D792" s="53"/>
      <c r="E792" s="56" t="s">
        <v>48</v>
      </c>
    </row>
    <row r="793" spans="1:5" ht="15" customHeight="1" x14ac:dyDescent="0.25">
      <c r="A793" s="52"/>
      <c r="B793" s="54"/>
      <c r="C793" s="53"/>
      <c r="D793" s="53"/>
      <c r="E793" s="64"/>
    </row>
    <row r="794" spans="1:5" ht="15" customHeight="1" x14ac:dyDescent="0.2">
      <c r="A794" s="79"/>
      <c r="B794" s="79"/>
      <c r="C794" s="37" t="s">
        <v>38</v>
      </c>
      <c r="D794" s="94" t="s">
        <v>52</v>
      </c>
      <c r="E794" s="39" t="s">
        <v>40</v>
      </c>
    </row>
    <row r="795" spans="1:5" ht="15" customHeight="1" x14ac:dyDescent="0.2">
      <c r="A795" s="141"/>
      <c r="B795" s="123"/>
      <c r="C795" s="144">
        <v>6409</v>
      </c>
      <c r="D795" s="110" t="s">
        <v>75</v>
      </c>
      <c r="E795" s="145">
        <v>-275000</v>
      </c>
    </row>
    <row r="796" spans="1:5" ht="15" customHeight="1" x14ac:dyDescent="0.2">
      <c r="A796" s="146"/>
      <c r="B796" s="124"/>
      <c r="C796" s="71" t="s">
        <v>42</v>
      </c>
      <c r="D796" s="72"/>
      <c r="E796" s="73">
        <f>E795</f>
        <v>-275000</v>
      </c>
    </row>
    <row r="797" spans="1:5" ht="15" customHeight="1" x14ac:dyDescent="0.2"/>
    <row r="798" spans="1:5" ht="15" customHeight="1" x14ac:dyDescent="0.25">
      <c r="A798" s="30" t="s">
        <v>17</v>
      </c>
      <c r="B798" s="31"/>
      <c r="C798" s="31"/>
    </row>
    <row r="799" spans="1:5" ht="15" customHeight="1" x14ac:dyDescent="0.2">
      <c r="A799" s="55" t="s">
        <v>149</v>
      </c>
      <c r="B799" s="53"/>
      <c r="C799" s="53"/>
      <c r="D799" s="53"/>
      <c r="E799" s="56" t="s">
        <v>150</v>
      </c>
    </row>
    <row r="800" spans="1:5" ht="15" customHeight="1" x14ac:dyDescent="0.2">
      <c r="A800" s="54"/>
      <c r="B800" s="100"/>
      <c r="C800" s="53"/>
      <c r="D800" s="54"/>
      <c r="E800" s="78"/>
    </row>
    <row r="801" spans="1:5" ht="15" customHeight="1" x14ac:dyDescent="0.2">
      <c r="A801" s="108"/>
      <c r="B801" s="108"/>
      <c r="C801" s="37" t="s">
        <v>38</v>
      </c>
      <c r="D801" s="94" t="s">
        <v>52</v>
      </c>
      <c r="E801" s="39" t="s">
        <v>40</v>
      </c>
    </row>
    <row r="802" spans="1:5" ht="15" customHeight="1" x14ac:dyDescent="0.2">
      <c r="A802" s="143"/>
      <c r="B802" s="143"/>
      <c r="C802" s="102">
        <v>1019</v>
      </c>
      <c r="D802" s="110" t="s">
        <v>75</v>
      </c>
      <c r="E802" s="163">
        <v>75000</v>
      </c>
    </row>
    <row r="803" spans="1:5" ht="15" customHeight="1" x14ac:dyDescent="0.2">
      <c r="A803" s="143"/>
      <c r="B803" s="143"/>
      <c r="C803" s="102">
        <v>1099</v>
      </c>
      <c r="D803" s="110" t="s">
        <v>75</v>
      </c>
      <c r="E803" s="163">
        <v>15000</v>
      </c>
    </row>
    <row r="804" spans="1:5" ht="15" customHeight="1" x14ac:dyDescent="0.2">
      <c r="A804" s="143"/>
      <c r="B804" s="143"/>
      <c r="C804" s="102">
        <v>3429</v>
      </c>
      <c r="D804" s="110" t="s">
        <v>75</v>
      </c>
      <c r="E804" s="163">
        <v>110000</v>
      </c>
    </row>
    <row r="805" spans="1:5" ht="15" customHeight="1" x14ac:dyDescent="0.2">
      <c r="A805" s="143"/>
      <c r="B805" s="143"/>
      <c r="C805" s="102">
        <v>3749</v>
      </c>
      <c r="D805" s="110" t="s">
        <v>75</v>
      </c>
      <c r="E805" s="163">
        <v>25000</v>
      </c>
    </row>
    <row r="806" spans="1:5" ht="15" customHeight="1" x14ac:dyDescent="0.2">
      <c r="A806" s="143"/>
      <c r="B806" s="143"/>
      <c r="C806" s="102">
        <v>3429</v>
      </c>
      <c r="D806" s="83" t="s">
        <v>125</v>
      </c>
      <c r="E806" s="163">
        <v>50000</v>
      </c>
    </row>
    <row r="807" spans="1:5" ht="15" customHeight="1" x14ac:dyDescent="0.2">
      <c r="A807" s="118"/>
      <c r="B807" s="118"/>
      <c r="C807" s="71" t="s">
        <v>42</v>
      </c>
      <c r="D807" s="84"/>
      <c r="E807" s="85">
        <f>SUM(E802:E806)</f>
        <v>275000</v>
      </c>
    </row>
    <row r="808" spans="1:5" ht="15" customHeight="1" x14ac:dyDescent="0.2"/>
    <row r="809" spans="1:5" ht="15" customHeight="1" x14ac:dyDescent="0.2"/>
    <row r="810" spans="1:5" ht="15" customHeight="1" x14ac:dyDescent="0.25">
      <c r="A810" s="28" t="s">
        <v>231</v>
      </c>
    </row>
    <row r="811" spans="1:5" ht="15" customHeight="1" x14ac:dyDescent="0.2">
      <c r="A811" s="187" t="s">
        <v>232</v>
      </c>
      <c r="B811" s="187"/>
      <c r="C811" s="187"/>
      <c r="D811" s="187"/>
      <c r="E811" s="187"/>
    </row>
    <row r="812" spans="1:5" ht="15" customHeight="1" x14ac:dyDescent="0.2">
      <c r="A812" s="187"/>
      <c r="B812" s="187"/>
      <c r="C812" s="187"/>
      <c r="D812" s="187"/>
      <c r="E812" s="187"/>
    </row>
    <row r="813" spans="1:5" ht="15" customHeight="1" x14ac:dyDescent="0.2">
      <c r="A813" s="185" t="s">
        <v>233</v>
      </c>
      <c r="B813" s="185"/>
      <c r="C813" s="185"/>
      <c r="D813" s="185"/>
      <c r="E813" s="185"/>
    </row>
    <row r="814" spans="1:5" ht="15" customHeight="1" x14ac:dyDescent="0.2">
      <c r="A814" s="185"/>
      <c r="B814" s="185"/>
      <c r="C814" s="185"/>
      <c r="D814" s="185"/>
      <c r="E814" s="185"/>
    </row>
    <row r="815" spans="1:5" ht="15" customHeight="1" x14ac:dyDescent="0.2">
      <c r="A815" s="185"/>
      <c r="B815" s="185"/>
      <c r="C815" s="185"/>
      <c r="D815" s="185"/>
      <c r="E815" s="185"/>
    </row>
    <row r="816" spans="1:5" ht="15" customHeight="1" x14ac:dyDescent="0.2">
      <c r="A816" s="185"/>
      <c r="B816" s="185"/>
      <c r="C816" s="185"/>
      <c r="D816" s="185"/>
      <c r="E816" s="185"/>
    </row>
    <row r="817" spans="1:5" ht="15" customHeight="1" x14ac:dyDescent="0.2">
      <c r="A817" s="185"/>
      <c r="B817" s="185"/>
      <c r="C817" s="185"/>
      <c r="D817" s="185"/>
      <c r="E817" s="185"/>
    </row>
    <row r="818" spans="1:5" ht="15" customHeight="1" x14ac:dyDescent="0.2">
      <c r="A818" s="185"/>
      <c r="B818" s="185"/>
      <c r="C818" s="185"/>
      <c r="D818" s="185"/>
      <c r="E818" s="185"/>
    </row>
    <row r="819" spans="1:5" ht="15" customHeight="1" x14ac:dyDescent="0.2">
      <c r="A819" s="170"/>
      <c r="B819" s="170"/>
      <c r="C819" s="170"/>
      <c r="D819" s="170"/>
      <c r="E819" s="170"/>
    </row>
    <row r="820" spans="1:5" ht="15" customHeight="1" x14ac:dyDescent="0.25">
      <c r="A820" s="52" t="s">
        <v>17</v>
      </c>
      <c r="B820" s="53"/>
      <c r="C820" s="53"/>
      <c r="D820" s="53"/>
      <c r="E820" s="53"/>
    </row>
    <row r="821" spans="1:5" ht="15" customHeight="1" x14ac:dyDescent="0.2">
      <c r="A821" s="55" t="s">
        <v>47</v>
      </c>
      <c r="B821" s="53"/>
      <c r="C821" s="53"/>
      <c r="D821" s="53"/>
      <c r="E821" s="56" t="s">
        <v>48</v>
      </c>
    </row>
    <row r="822" spans="1:5" ht="15" customHeight="1" x14ac:dyDescent="0.25">
      <c r="A822" s="52"/>
      <c r="B822" s="54"/>
      <c r="C822" s="53"/>
      <c r="D822" s="53"/>
      <c r="E822" s="64"/>
    </row>
    <row r="823" spans="1:5" ht="15" customHeight="1" x14ac:dyDescent="0.2">
      <c r="A823" s="79"/>
      <c r="B823" s="79"/>
      <c r="C823" s="37" t="s">
        <v>38</v>
      </c>
      <c r="D823" s="94" t="s">
        <v>52</v>
      </c>
      <c r="E823" s="39" t="s">
        <v>40</v>
      </c>
    </row>
    <row r="824" spans="1:5" ht="15" customHeight="1" x14ac:dyDescent="0.2">
      <c r="A824" s="141"/>
      <c r="B824" s="123"/>
      <c r="C824" s="144">
        <v>6409</v>
      </c>
      <c r="D824" s="110" t="s">
        <v>75</v>
      </c>
      <c r="E824" s="145">
        <v>-69000</v>
      </c>
    </row>
    <row r="825" spans="1:5" ht="15" customHeight="1" x14ac:dyDescent="0.2">
      <c r="A825" s="146"/>
      <c r="B825" s="124"/>
      <c r="C825" s="71" t="s">
        <v>42</v>
      </c>
      <c r="D825" s="72"/>
      <c r="E825" s="73">
        <f>E824</f>
        <v>-69000</v>
      </c>
    </row>
    <row r="826" spans="1:5" ht="15" customHeight="1" x14ac:dyDescent="0.2"/>
    <row r="827" spans="1:5" ht="15" customHeight="1" x14ac:dyDescent="0.25">
      <c r="A827" s="30" t="s">
        <v>17</v>
      </c>
      <c r="B827" s="31"/>
      <c r="C827" s="31"/>
      <c r="D827" s="54"/>
      <c r="E827" s="54"/>
    </row>
    <row r="828" spans="1:5" ht="15" customHeight="1" x14ac:dyDescent="0.2">
      <c r="A828" s="32" t="s">
        <v>138</v>
      </c>
      <c r="B828" s="31"/>
      <c r="C828" s="31"/>
      <c r="D828" s="31"/>
      <c r="E828" s="33" t="s">
        <v>139</v>
      </c>
    </row>
    <row r="829" spans="1:5" ht="15" customHeight="1" x14ac:dyDescent="0.2">
      <c r="A829" s="54"/>
      <c r="B829" s="100"/>
      <c r="C829" s="53"/>
      <c r="D829" s="54"/>
      <c r="E829" s="78"/>
    </row>
    <row r="830" spans="1:5" ht="15" customHeight="1" x14ac:dyDescent="0.2">
      <c r="A830" s="108"/>
      <c r="B830" s="108"/>
      <c r="C830" s="37" t="s">
        <v>38</v>
      </c>
      <c r="D830" s="94" t="s">
        <v>52</v>
      </c>
      <c r="E830" s="39" t="s">
        <v>40</v>
      </c>
    </row>
    <row r="831" spans="1:5" ht="15" customHeight="1" x14ac:dyDescent="0.2">
      <c r="A831" s="143"/>
      <c r="B831" s="143"/>
      <c r="C831" s="102">
        <v>3399</v>
      </c>
      <c r="D831" s="110" t="s">
        <v>75</v>
      </c>
      <c r="E831" s="163">
        <v>69000</v>
      </c>
    </row>
    <row r="832" spans="1:5" ht="15" customHeight="1" x14ac:dyDescent="0.2">
      <c r="A832" s="118"/>
      <c r="B832" s="118"/>
      <c r="C832" s="71" t="s">
        <v>42</v>
      </c>
      <c r="D832" s="84"/>
      <c r="E832" s="85">
        <f>SUM(E831:E831)</f>
        <v>69000</v>
      </c>
    </row>
    <row r="833" spans="1:5" ht="15" customHeight="1" x14ac:dyDescent="0.2"/>
    <row r="834" spans="1:5" ht="15" customHeight="1" x14ac:dyDescent="0.25">
      <c r="A834" s="28" t="s">
        <v>234</v>
      </c>
    </row>
    <row r="835" spans="1:5" ht="15" customHeight="1" x14ac:dyDescent="0.2">
      <c r="A835" s="187" t="s">
        <v>235</v>
      </c>
      <c r="B835" s="187"/>
      <c r="C835" s="187"/>
      <c r="D835" s="187"/>
      <c r="E835" s="187"/>
    </row>
    <row r="836" spans="1:5" ht="15" customHeight="1" x14ac:dyDescent="0.2">
      <c r="A836" s="187"/>
      <c r="B836" s="187"/>
      <c r="C836" s="187"/>
      <c r="D836" s="187"/>
      <c r="E836" s="187"/>
    </row>
    <row r="837" spans="1:5" ht="15" customHeight="1" x14ac:dyDescent="0.2">
      <c r="A837" s="185" t="s">
        <v>236</v>
      </c>
      <c r="B837" s="185"/>
      <c r="C837" s="185"/>
      <c r="D837" s="185"/>
      <c r="E837" s="185"/>
    </row>
    <row r="838" spans="1:5" ht="15" customHeight="1" x14ac:dyDescent="0.2">
      <c r="A838" s="185"/>
      <c r="B838" s="185"/>
      <c r="C838" s="185"/>
      <c r="D838" s="185"/>
      <c r="E838" s="185"/>
    </row>
    <row r="839" spans="1:5" ht="15" customHeight="1" x14ac:dyDescent="0.2">
      <c r="A839" s="185"/>
      <c r="B839" s="185"/>
      <c r="C839" s="185"/>
      <c r="D839" s="185"/>
      <c r="E839" s="185"/>
    </row>
    <row r="840" spans="1:5" ht="15" customHeight="1" x14ac:dyDescent="0.2">
      <c r="A840" s="185"/>
      <c r="B840" s="185"/>
      <c r="C840" s="185"/>
      <c r="D840" s="185"/>
      <c r="E840" s="185"/>
    </row>
    <row r="841" spans="1:5" ht="15" customHeight="1" x14ac:dyDescent="0.2">
      <c r="A841" s="185"/>
      <c r="B841" s="185"/>
      <c r="C841" s="185"/>
      <c r="D841" s="185"/>
      <c r="E841" s="185"/>
    </row>
    <row r="842" spans="1:5" ht="15" customHeight="1" x14ac:dyDescent="0.2">
      <c r="A842" s="185"/>
      <c r="B842" s="185"/>
      <c r="C842" s="185"/>
      <c r="D842" s="185"/>
      <c r="E842" s="185"/>
    </row>
    <row r="843" spans="1:5" ht="15" customHeight="1" x14ac:dyDescent="0.2">
      <c r="A843" s="170"/>
      <c r="B843" s="170"/>
      <c r="C843" s="170"/>
      <c r="D843" s="170"/>
      <c r="E843" s="170"/>
    </row>
    <row r="844" spans="1:5" ht="15" customHeight="1" x14ac:dyDescent="0.25">
      <c r="A844" s="52" t="s">
        <v>17</v>
      </c>
      <c r="B844" s="53"/>
      <c r="C844" s="53"/>
      <c r="D844" s="53"/>
      <c r="E844" s="53"/>
    </row>
    <row r="845" spans="1:5" ht="15" customHeight="1" x14ac:dyDescent="0.2">
      <c r="A845" s="55" t="s">
        <v>47</v>
      </c>
      <c r="B845" s="53"/>
      <c r="C845" s="53"/>
      <c r="D845" s="53"/>
      <c r="E845" s="56" t="s">
        <v>48</v>
      </c>
    </row>
    <row r="846" spans="1:5" ht="15" customHeight="1" x14ac:dyDescent="0.25">
      <c r="A846" s="52"/>
      <c r="B846" s="54"/>
      <c r="C846" s="53"/>
      <c r="D846" s="53"/>
      <c r="E846" s="64"/>
    </row>
    <row r="847" spans="1:5" ht="15" customHeight="1" x14ac:dyDescent="0.2">
      <c r="A847" s="79"/>
      <c r="B847" s="79"/>
      <c r="C847" s="37" t="s">
        <v>38</v>
      </c>
      <c r="D847" s="94" t="s">
        <v>52</v>
      </c>
      <c r="E847" s="39" t="s">
        <v>40</v>
      </c>
    </row>
    <row r="848" spans="1:5" ht="15" customHeight="1" x14ac:dyDescent="0.2">
      <c r="A848" s="141"/>
      <c r="B848" s="123"/>
      <c r="C848" s="144">
        <v>6409</v>
      </c>
      <c r="D848" s="110" t="s">
        <v>75</v>
      </c>
      <c r="E848" s="145">
        <v>-898000</v>
      </c>
    </row>
    <row r="849" spans="1:5" ht="15" customHeight="1" x14ac:dyDescent="0.2">
      <c r="A849" s="146"/>
      <c r="B849" s="124"/>
      <c r="C849" s="71" t="s">
        <v>42</v>
      </c>
      <c r="D849" s="72"/>
      <c r="E849" s="73">
        <f>E848</f>
        <v>-898000</v>
      </c>
    </row>
    <row r="850" spans="1:5" ht="15" customHeight="1" x14ac:dyDescent="0.2"/>
    <row r="851" spans="1:5" ht="15" customHeight="1" x14ac:dyDescent="0.25">
      <c r="A851" s="52" t="s">
        <v>17</v>
      </c>
      <c r="B851" s="62"/>
      <c r="C851" s="53"/>
      <c r="D851" s="53"/>
      <c r="E851" s="54"/>
    </row>
    <row r="852" spans="1:5" ht="15" customHeight="1" x14ac:dyDescent="0.2">
      <c r="A852" s="55" t="s">
        <v>65</v>
      </c>
      <c r="B852" s="62"/>
      <c r="C852" s="53"/>
      <c r="D852" s="53"/>
      <c r="E852" s="56" t="s">
        <v>66</v>
      </c>
    </row>
    <row r="853" spans="1:5" ht="15" customHeight="1" x14ac:dyDescent="0.2">
      <c r="A853" s="54"/>
      <c r="B853" s="100"/>
      <c r="C853" s="53"/>
      <c r="D853" s="54"/>
      <c r="E853" s="78"/>
    </row>
    <row r="854" spans="1:5" ht="15" customHeight="1" x14ac:dyDescent="0.2">
      <c r="A854" s="108"/>
      <c r="B854" s="108"/>
      <c r="C854" s="37" t="s">
        <v>38</v>
      </c>
      <c r="D854" s="94" t="s">
        <v>52</v>
      </c>
      <c r="E854" s="39" t="s">
        <v>40</v>
      </c>
    </row>
    <row r="855" spans="1:5" ht="15" customHeight="1" x14ac:dyDescent="0.2">
      <c r="A855" s="143"/>
      <c r="B855" s="143"/>
      <c r="C855" s="102">
        <v>3429</v>
      </c>
      <c r="D855" s="83" t="s">
        <v>125</v>
      </c>
      <c r="E855" s="163">
        <v>25000</v>
      </c>
    </row>
    <row r="856" spans="1:5" ht="15" customHeight="1" x14ac:dyDescent="0.2">
      <c r="A856" s="143"/>
      <c r="B856" s="143"/>
      <c r="C856" s="102">
        <v>4349</v>
      </c>
      <c r="D856" s="110" t="s">
        <v>75</v>
      </c>
      <c r="E856" s="163">
        <v>10000</v>
      </c>
    </row>
    <row r="857" spans="1:5" ht="15" customHeight="1" x14ac:dyDescent="0.2">
      <c r="A857" s="143"/>
      <c r="B857" s="143"/>
      <c r="C857" s="102">
        <v>5512</v>
      </c>
      <c r="D857" s="110" t="s">
        <v>75</v>
      </c>
      <c r="E857" s="163">
        <v>863000</v>
      </c>
    </row>
    <row r="858" spans="1:5" ht="15" customHeight="1" x14ac:dyDescent="0.2">
      <c r="A858" s="118"/>
      <c r="B858" s="118"/>
      <c r="C858" s="71" t="s">
        <v>42</v>
      </c>
      <c r="D858" s="84"/>
      <c r="E858" s="85">
        <f>SUM(E855:E857)</f>
        <v>898000</v>
      </c>
    </row>
    <row r="859" spans="1:5" ht="15" customHeight="1" x14ac:dyDescent="0.2"/>
    <row r="860" spans="1:5" ht="15" customHeight="1" x14ac:dyDescent="0.2"/>
    <row r="861" spans="1:5" ht="15" customHeight="1" x14ac:dyDescent="0.25">
      <c r="A861" s="28" t="s">
        <v>237</v>
      </c>
    </row>
    <row r="862" spans="1:5" ht="15" customHeight="1" x14ac:dyDescent="0.2">
      <c r="A862" s="187" t="s">
        <v>89</v>
      </c>
      <c r="B862" s="187"/>
      <c r="C862" s="187"/>
      <c r="D862" s="187"/>
      <c r="E862" s="187"/>
    </row>
    <row r="863" spans="1:5" ht="15" customHeight="1" x14ac:dyDescent="0.2">
      <c r="A863" s="187"/>
      <c r="B863" s="187"/>
      <c r="C863" s="187"/>
      <c r="D863" s="187"/>
      <c r="E863" s="187"/>
    </row>
    <row r="864" spans="1:5" ht="15" customHeight="1" x14ac:dyDescent="0.2">
      <c r="A864" s="185" t="s">
        <v>238</v>
      </c>
      <c r="B864" s="185"/>
      <c r="C864" s="185"/>
      <c r="D864" s="185"/>
      <c r="E864" s="185"/>
    </row>
    <row r="865" spans="1:5" ht="15" customHeight="1" x14ac:dyDescent="0.2">
      <c r="A865" s="185"/>
      <c r="B865" s="185"/>
      <c r="C865" s="185"/>
      <c r="D865" s="185"/>
      <c r="E865" s="185"/>
    </row>
    <row r="866" spans="1:5" ht="15" customHeight="1" x14ac:dyDescent="0.2">
      <c r="A866" s="185"/>
      <c r="B866" s="185"/>
      <c r="C866" s="185"/>
      <c r="D866" s="185"/>
      <c r="E866" s="185"/>
    </row>
    <row r="867" spans="1:5" ht="15" customHeight="1" x14ac:dyDescent="0.2">
      <c r="A867" s="185"/>
      <c r="B867" s="185"/>
      <c r="C867" s="185"/>
      <c r="D867" s="185"/>
      <c r="E867" s="185"/>
    </row>
    <row r="868" spans="1:5" ht="15" customHeight="1" x14ac:dyDescent="0.2">
      <c r="A868" s="185"/>
      <c r="B868" s="185"/>
      <c r="C868" s="185"/>
      <c r="D868" s="185"/>
      <c r="E868" s="185"/>
    </row>
    <row r="869" spans="1:5" ht="15" customHeight="1" x14ac:dyDescent="0.2">
      <c r="A869" s="185"/>
      <c r="B869" s="185"/>
      <c r="C869" s="185"/>
      <c r="D869" s="185"/>
      <c r="E869" s="185"/>
    </row>
    <row r="870" spans="1:5" ht="15" customHeight="1" x14ac:dyDescent="0.2">
      <c r="A870" s="170"/>
      <c r="B870" s="170"/>
      <c r="C870" s="170"/>
      <c r="D870" s="170"/>
      <c r="E870" s="170"/>
    </row>
    <row r="871" spans="1:5" ht="15" customHeight="1" x14ac:dyDescent="0.25">
      <c r="A871" s="52" t="s">
        <v>17</v>
      </c>
      <c r="B871" s="53"/>
      <c r="C871" s="53"/>
      <c r="D871" s="53"/>
      <c r="E871" s="53"/>
    </row>
    <row r="872" spans="1:5" ht="15" customHeight="1" x14ac:dyDescent="0.2">
      <c r="A872" s="55" t="s">
        <v>47</v>
      </c>
      <c r="B872" s="53"/>
      <c r="C872" s="53"/>
      <c r="D872" s="53"/>
      <c r="E872" s="56" t="s">
        <v>48</v>
      </c>
    </row>
    <row r="873" spans="1:5" ht="15" customHeight="1" x14ac:dyDescent="0.25">
      <c r="A873" s="52"/>
      <c r="B873" s="54"/>
      <c r="C873" s="53"/>
      <c r="D873" s="53"/>
      <c r="E873" s="64"/>
    </row>
    <row r="874" spans="1:5" ht="15" customHeight="1" x14ac:dyDescent="0.2">
      <c r="A874" s="79"/>
      <c r="B874" s="79"/>
      <c r="C874" s="37" t="s">
        <v>38</v>
      </c>
      <c r="D874" s="94" t="s">
        <v>52</v>
      </c>
      <c r="E874" s="39" t="s">
        <v>40</v>
      </c>
    </row>
    <row r="875" spans="1:5" ht="15" customHeight="1" x14ac:dyDescent="0.2">
      <c r="A875" s="141"/>
      <c r="B875" s="123"/>
      <c r="C875" s="144">
        <v>6409</v>
      </c>
      <c r="D875" s="110" t="s">
        <v>75</v>
      </c>
      <c r="E875" s="145">
        <v>-50000</v>
      </c>
    </row>
    <row r="876" spans="1:5" ht="15" customHeight="1" x14ac:dyDescent="0.2">
      <c r="A876" s="146"/>
      <c r="B876" s="124"/>
      <c r="C876" s="71" t="s">
        <v>42</v>
      </c>
      <c r="D876" s="72"/>
      <c r="E876" s="73">
        <f>E875</f>
        <v>-50000</v>
      </c>
    </row>
    <row r="877" spans="1:5" ht="15" customHeight="1" x14ac:dyDescent="0.2"/>
    <row r="878" spans="1:5" ht="15" customHeight="1" x14ac:dyDescent="0.25">
      <c r="A878" s="30" t="s">
        <v>17</v>
      </c>
      <c r="B878" s="86"/>
      <c r="C878" s="31"/>
    </row>
    <row r="879" spans="1:5" ht="15" customHeight="1" x14ac:dyDescent="0.2">
      <c r="A879" s="32" t="s">
        <v>58</v>
      </c>
      <c r="B879" s="86"/>
      <c r="C879" s="31"/>
      <c r="D879" s="31"/>
      <c r="E879" s="33" t="s">
        <v>59</v>
      </c>
    </row>
    <row r="880" spans="1:5" ht="15" customHeight="1" x14ac:dyDescent="0.2">
      <c r="A880" s="54"/>
      <c r="B880" s="100"/>
      <c r="C880" s="53"/>
      <c r="D880" s="54"/>
      <c r="E880" s="78"/>
    </row>
    <row r="881" spans="1:5" ht="15" customHeight="1" x14ac:dyDescent="0.2">
      <c r="A881" s="108"/>
      <c r="B881" s="108"/>
      <c r="C881" s="37" t="s">
        <v>38</v>
      </c>
      <c r="D881" s="94" t="s">
        <v>52</v>
      </c>
      <c r="E881" s="39" t="s">
        <v>40</v>
      </c>
    </row>
    <row r="882" spans="1:5" ht="15" customHeight="1" x14ac:dyDescent="0.2">
      <c r="A882" s="143"/>
      <c r="B882" s="143"/>
      <c r="C882" s="102">
        <v>2242</v>
      </c>
      <c r="D882" s="110" t="s">
        <v>75</v>
      </c>
      <c r="E882" s="163">
        <v>50000</v>
      </c>
    </row>
    <row r="883" spans="1:5" ht="15" customHeight="1" x14ac:dyDescent="0.2">
      <c r="A883" s="118"/>
      <c r="B883" s="118"/>
      <c r="C883" s="71" t="s">
        <v>42</v>
      </c>
      <c r="D883" s="84"/>
      <c r="E883" s="85">
        <f>SUM(E882:E882)</f>
        <v>50000</v>
      </c>
    </row>
    <row r="884" spans="1:5" ht="15" customHeight="1" x14ac:dyDescent="0.2"/>
    <row r="885" spans="1:5" ht="15" customHeight="1" x14ac:dyDescent="0.2"/>
    <row r="886" spans="1:5" ht="15" customHeight="1" x14ac:dyDescent="0.25">
      <c r="A886" s="28" t="s">
        <v>239</v>
      </c>
    </row>
    <row r="887" spans="1:5" ht="15" customHeight="1" x14ac:dyDescent="0.2">
      <c r="A887" s="187" t="s">
        <v>240</v>
      </c>
      <c r="B887" s="187"/>
      <c r="C887" s="187"/>
      <c r="D887" s="187"/>
      <c r="E887" s="187"/>
    </row>
    <row r="888" spans="1:5" ht="15" customHeight="1" x14ac:dyDescent="0.2">
      <c r="A888" s="187"/>
      <c r="B888" s="187"/>
      <c r="C888" s="187"/>
      <c r="D888" s="187"/>
      <c r="E888" s="187"/>
    </row>
    <row r="889" spans="1:5" ht="15" customHeight="1" x14ac:dyDescent="0.2">
      <c r="A889" s="185" t="s">
        <v>241</v>
      </c>
      <c r="B889" s="185"/>
      <c r="C889" s="185"/>
      <c r="D889" s="185"/>
      <c r="E889" s="185"/>
    </row>
    <row r="890" spans="1:5" ht="15" customHeight="1" x14ac:dyDescent="0.2">
      <c r="A890" s="185"/>
      <c r="B890" s="185"/>
      <c r="C890" s="185"/>
      <c r="D890" s="185"/>
      <c r="E890" s="185"/>
    </row>
    <row r="891" spans="1:5" ht="15" customHeight="1" x14ac:dyDescent="0.2">
      <c r="A891" s="185"/>
      <c r="B891" s="185"/>
      <c r="C891" s="185"/>
      <c r="D891" s="185"/>
      <c r="E891" s="185"/>
    </row>
    <row r="892" spans="1:5" ht="15" customHeight="1" x14ac:dyDescent="0.2">
      <c r="A892" s="185"/>
      <c r="B892" s="185"/>
      <c r="C892" s="185"/>
      <c r="D892" s="185"/>
      <c r="E892" s="185"/>
    </row>
    <row r="893" spans="1:5" ht="15" customHeight="1" x14ac:dyDescent="0.2">
      <c r="A893" s="185"/>
      <c r="B893" s="185"/>
      <c r="C893" s="185"/>
      <c r="D893" s="185"/>
      <c r="E893" s="185"/>
    </row>
    <row r="894" spans="1:5" ht="15" customHeight="1" x14ac:dyDescent="0.2">
      <c r="A894" s="170"/>
      <c r="B894" s="170"/>
      <c r="C894" s="170"/>
      <c r="D894" s="170"/>
      <c r="E894" s="170"/>
    </row>
    <row r="895" spans="1:5" ht="15" customHeight="1" x14ac:dyDescent="0.25">
      <c r="A895" s="52" t="s">
        <v>17</v>
      </c>
      <c r="B895" s="53"/>
      <c r="C895" s="53"/>
      <c r="D895" s="53"/>
      <c r="E895" s="53"/>
    </row>
    <row r="896" spans="1:5" ht="15" customHeight="1" x14ac:dyDescent="0.2">
      <c r="A896" s="55" t="s">
        <v>47</v>
      </c>
      <c r="B896" s="53"/>
      <c r="C896" s="53"/>
      <c r="D896" s="53"/>
      <c r="E896" s="56" t="s">
        <v>48</v>
      </c>
    </row>
    <row r="897" spans="1:7" ht="15" customHeight="1" x14ac:dyDescent="0.25">
      <c r="A897" s="52"/>
      <c r="B897" s="54"/>
      <c r="C897" s="53"/>
      <c r="D897" s="53"/>
      <c r="E897" s="64"/>
    </row>
    <row r="898" spans="1:7" ht="15" customHeight="1" x14ac:dyDescent="0.2">
      <c r="A898" s="79"/>
      <c r="B898" s="79"/>
      <c r="C898" s="37" t="s">
        <v>38</v>
      </c>
      <c r="D898" s="94" t="s">
        <v>52</v>
      </c>
      <c r="E898" s="39" t="s">
        <v>40</v>
      </c>
    </row>
    <row r="899" spans="1:7" ht="15" customHeight="1" x14ac:dyDescent="0.2">
      <c r="A899" s="141"/>
      <c r="B899" s="123"/>
      <c r="C899" s="144">
        <v>6409</v>
      </c>
      <c r="D899" s="110" t="s">
        <v>75</v>
      </c>
      <c r="E899" s="145">
        <v>-379700</v>
      </c>
    </row>
    <row r="900" spans="1:7" ht="15" customHeight="1" x14ac:dyDescent="0.2">
      <c r="A900" s="146"/>
      <c r="B900" s="124"/>
      <c r="C900" s="71" t="s">
        <v>42</v>
      </c>
      <c r="D900" s="72"/>
      <c r="E900" s="73">
        <f>E899</f>
        <v>-379700</v>
      </c>
    </row>
    <row r="901" spans="1:7" ht="15" customHeight="1" x14ac:dyDescent="0.2"/>
    <row r="902" spans="1:7" ht="15" customHeight="1" x14ac:dyDescent="0.25">
      <c r="A902" s="52" t="s">
        <v>17</v>
      </c>
      <c r="B902" s="53"/>
      <c r="C902" s="53"/>
      <c r="D902" s="53"/>
      <c r="E902" s="53"/>
    </row>
    <row r="903" spans="1:7" ht="15" customHeight="1" x14ac:dyDescent="0.2">
      <c r="A903" s="55" t="s">
        <v>165</v>
      </c>
      <c r="B903" s="54"/>
      <c r="C903" s="54"/>
      <c r="D903" s="54"/>
      <c r="E903" s="54" t="s">
        <v>166</v>
      </c>
    </row>
    <row r="904" spans="1:7" ht="15" customHeight="1" x14ac:dyDescent="0.2">
      <c r="A904" s="54"/>
      <c r="B904" s="100"/>
      <c r="C904" s="53"/>
      <c r="D904" s="54"/>
      <c r="E904" s="78"/>
    </row>
    <row r="905" spans="1:7" ht="15" customHeight="1" x14ac:dyDescent="0.2">
      <c r="A905" s="108"/>
      <c r="B905" s="108"/>
      <c r="C905" s="37" t="s">
        <v>38</v>
      </c>
      <c r="D905" s="94" t="s">
        <v>52</v>
      </c>
      <c r="E905" s="39" t="s">
        <v>40</v>
      </c>
    </row>
    <row r="906" spans="1:7" ht="15" customHeight="1" x14ac:dyDescent="0.2">
      <c r="A906" s="143"/>
      <c r="B906" s="143"/>
      <c r="C906" s="102">
        <v>4399</v>
      </c>
      <c r="D906" s="110" t="s">
        <v>75</v>
      </c>
      <c r="E906" s="163">
        <v>329700</v>
      </c>
    </row>
    <row r="907" spans="1:7" ht="15" customHeight="1" x14ac:dyDescent="0.2">
      <c r="A907" s="143"/>
      <c r="B907" s="143"/>
      <c r="C907" s="102">
        <v>4399</v>
      </c>
      <c r="D907" s="83" t="s">
        <v>125</v>
      </c>
      <c r="E907" s="163">
        <v>25000</v>
      </c>
    </row>
    <row r="908" spans="1:7" ht="15" customHeight="1" x14ac:dyDescent="0.2">
      <c r="A908" s="118"/>
      <c r="B908" s="118"/>
      <c r="C908" s="71" t="s">
        <v>42</v>
      </c>
      <c r="D908" s="84"/>
      <c r="E908" s="85">
        <f>SUM(E906:E907)</f>
        <v>354700</v>
      </c>
    </row>
    <row r="909" spans="1:7" ht="15" customHeight="1" x14ac:dyDescent="0.2"/>
    <row r="910" spans="1:7" ht="15" customHeight="1" x14ac:dyDescent="0.2">
      <c r="B910" s="36" t="s">
        <v>36</v>
      </c>
      <c r="C910" s="36" t="s">
        <v>38</v>
      </c>
      <c r="D910" s="94" t="s">
        <v>39</v>
      </c>
      <c r="E910" s="39" t="s">
        <v>40</v>
      </c>
    </row>
    <row r="911" spans="1:7" ht="15" customHeight="1" x14ac:dyDescent="0.2">
      <c r="B911" s="40">
        <v>2</v>
      </c>
      <c r="C911" s="117"/>
      <c r="D911" s="103" t="s">
        <v>61</v>
      </c>
      <c r="E911" s="111">
        <v>25000</v>
      </c>
    </row>
    <row r="912" spans="1:7" ht="15" customHeight="1" x14ac:dyDescent="0.2">
      <c r="B912" s="40"/>
      <c r="C912" s="47" t="s">
        <v>42</v>
      </c>
      <c r="D912" s="169"/>
      <c r="E912" s="99">
        <f>SUM(E911:E911)</f>
        <v>25000</v>
      </c>
      <c r="G912" s="148">
        <f>SUM(E908,E912)</f>
        <v>379700</v>
      </c>
    </row>
    <row r="913" spans="1:5" ht="15" customHeight="1" x14ac:dyDescent="0.2"/>
    <row r="914" spans="1:5" ht="15" customHeight="1" x14ac:dyDescent="0.2"/>
    <row r="915" spans="1:5" ht="15" customHeight="1" x14ac:dyDescent="0.25">
      <c r="A915" s="28" t="s">
        <v>242</v>
      </c>
    </row>
    <row r="916" spans="1:5" ht="15" customHeight="1" x14ac:dyDescent="0.2">
      <c r="A916" s="187" t="s">
        <v>243</v>
      </c>
      <c r="B916" s="187"/>
      <c r="C916" s="187"/>
      <c r="D916" s="187"/>
      <c r="E916" s="187"/>
    </row>
    <row r="917" spans="1:5" ht="15" customHeight="1" x14ac:dyDescent="0.2">
      <c r="A917" s="187"/>
      <c r="B917" s="187"/>
      <c r="C917" s="187"/>
      <c r="D917" s="187"/>
      <c r="E917" s="187"/>
    </row>
    <row r="918" spans="1:5" ht="15" customHeight="1" x14ac:dyDescent="0.2">
      <c r="A918" s="185" t="s">
        <v>244</v>
      </c>
      <c r="B918" s="185"/>
      <c r="C918" s="185"/>
      <c r="D918" s="185"/>
      <c r="E918" s="185"/>
    </row>
    <row r="919" spans="1:5" ht="15" customHeight="1" x14ac:dyDescent="0.2">
      <c r="A919" s="185"/>
      <c r="B919" s="185"/>
      <c r="C919" s="185"/>
      <c r="D919" s="185"/>
      <c r="E919" s="185"/>
    </row>
    <row r="920" spans="1:5" ht="15" customHeight="1" x14ac:dyDescent="0.2">
      <c r="A920" s="185"/>
      <c r="B920" s="185"/>
      <c r="C920" s="185"/>
      <c r="D920" s="185"/>
      <c r="E920" s="185"/>
    </row>
    <row r="921" spans="1:5" ht="15" customHeight="1" x14ac:dyDescent="0.2">
      <c r="A921" s="185"/>
      <c r="B921" s="185"/>
      <c r="C921" s="185"/>
      <c r="D921" s="185"/>
      <c r="E921" s="185"/>
    </row>
    <row r="922" spans="1:5" ht="15" customHeight="1" x14ac:dyDescent="0.2">
      <c r="A922" s="185"/>
      <c r="B922" s="185"/>
      <c r="C922" s="185"/>
      <c r="D922" s="185"/>
      <c r="E922" s="185"/>
    </row>
    <row r="923" spans="1:5" ht="15" customHeight="1" x14ac:dyDescent="0.2">
      <c r="A923" s="185"/>
      <c r="B923" s="185"/>
      <c r="C923" s="185"/>
      <c r="D923" s="185"/>
      <c r="E923" s="185"/>
    </row>
    <row r="924" spans="1:5" ht="15" customHeight="1" x14ac:dyDescent="0.2">
      <c r="A924" s="170"/>
      <c r="B924" s="170"/>
      <c r="C924" s="170"/>
      <c r="D924" s="170"/>
      <c r="E924" s="170"/>
    </row>
    <row r="925" spans="1:5" ht="15" customHeight="1" x14ac:dyDescent="0.25">
      <c r="A925" s="52" t="s">
        <v>17</v>
      </c>
      <c r="B925" s="53"/>
      <c r="C925" s="53"/>
      <c r="D925" s="53"/>
      <c r="E925" s="53"/>
    </row>
    <row r="926" spans="1:5" ht="15" customHeight="1" x14ac:dyDescent="0.2">
      <c r="A926" s="55" t="s">
        <v>47</v>
      </c>
      <c r="B926" s="53"/>
      <c r="C926" s="53"/>
      <c r="D926" s="53"/>
      <c r="E926" s="56" t="s">
        <v>48</v>
      </c>
    </row>
    <row r="927" spans="1:5" ht="15" customHeight="1" x14ac:dyDescent="0.25">
      <c r="A927" s="52"/>
      <c r="B927" s="54"/>
      <c r="C927" s="53"/>
      <c r="D927" s="53"/>
      <c r="E927" s="64"/>
    </row>
    <row r="928" spans="1:5" ht="15" customHeight="1" x14ac:dyDescent="0.2">
      <c r="A928" s="79"/>
      <c r="B928" s="79"/>
      <c r="C928" s="37" t="s">
        <v>38</v>
      </c>
      <c r="D928" s="94" t="s">
        <v>52</v>
      </c>
      <c r="E928" s="39" t="s">
        <v>40</v>
      </c>
    </row>
    <row r="929" spans="1:5" ht="15" customHeight="1" x14ac:dyDescent="0.2">
      <c r="A929" s="141"/>
      <c r="B929" s="123"/>
      <c r="C929" s="144">
        <v>6409</v>
      </c>
      <c r="D929" s="110" t="s">
        <v>75</v>
      </c>
      <c r="E929" s="145">
        <v>-1478000</v>
      </c>
    </row>
    <row r="930" spans="1:5" ht="15" customHeight="1" x14ac:dyDescent="0.2">
      <c r="A930" s="146"/>
      <c r="B930" s="124"/>
      <c r="C930" s="71" t="s">
        <v>42</v>
      </c>
      <c r="D930" s="72"/>
      <c r="E930" s="73">
        <f>E929</f>
        <v>-1478000</v>
      </c>
    </row>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52" t="s">
        <v>17</v>
      </c>
    </row>
    <row r="939" spans="1:5" ht="15" customHeight="1" x14ac:dyDescent="0.2">
      <c r="A939" s="55" t="s">
        <v>167</v>
      </c>
      <c r="B939" s="53"/>
      <c r="C939" s="53"/>
      <c r="D939" s="53"/>
      <c r="E939" s="56" t="s">
        <v>168</v>
      </c>
    </row>
    <row r="940" spans="1:5" ht="15" customHeight="1" x14ac:dyDescent="0.2">
      <c r="A940" s="54"/>
      <c r="B940" s="100"/>
      <c r="C940" s="53"/>
      <c r="D940" s="54"/>
      <c r="E940" s="78"/>
    </row>
    <row r="941" spans="1:5" ht="15" customHeight="1" x14ac:dyDescent="0.2">
      <c r="A941" s="108"/>
      <c r="B941" s="108"/>
      <c r="C941" s="37" t="s">
        <v>38</v>
      </c>
      <c r="D941" s="94" t="s">
        <v>52</v>
      </c>
      <c r="E941" s="39" t="s">
        <v>40</v>
      </c>
    </row>
    <row r="942" spans="1:5" ht="15" customHeight="1" x14ac:dyDescent="0.2">
      <c r="A942" s="143"/>
      <c r="B942" s="143"/>
      <c r="C942" s="102">
        <v>3311</v>
      </c>
      <c r="D942" s="110" t="s">
        <v>75</v>
      </c>
      <c r="E942" s="163">
        <v>87000</v>
      </c>
    </row>
    <row r="943" spans="1:5" ht="15" customHeight="1" x14ac:dyDescent="0.2">
      <c r="A943" s="143"/>
      <c r="B943" s="143"/>
      <c r="C943" s="102">
        <v>3312</v>
      </c>
      <c r="D943" s="110" t="s">
        <v>75</v>
      </c>
      <c r="E943" s="163">
        <v>250000</v>
      </c>
    </row>
    <row r="944" spans="1:5" ht="15" customHeight="1" x14ac:dyDescent="0.2">
      <c r="A944" s="143"/>
      <c r="B944" s="143"/>
      <c r="C944" s="102">
        <v>3312</v>
      </c>
      <c r="D944" s="83" t="s">
        <v>125</v>
      </c>
      <c r="E944" s="163">
        <v>50000</v>
      </c>
    </row>
    <row r="945" spans="1:5" ht="15" customHeight="1" x14ac:dyDescent="0.2">
      <c r="A945" s="143"/>
      <c r="B945" s="143"/>
      <c r="C945" s="102">
        <v>3315</v>
      </c>
      <c r="D945" s="110" t="s">
        <v>75</v>
      </c>
      <c r="E945" s="163">
        <v>25000</v>
      </c>
    </row>
    <row r="946" spans="1:5" ht="15" customHeight="1" x14ac:dyDescent="0.2">
      <c r="A946" s="143"/>
      <c r="B946" s="143"/>
      <c r="C946" s="102">
        <v>3319</v>
      </c>
      <c r="D946" s="110" t="s">
        <v>75</v>
      </c>
      <c r="E946" s="163">
        <v>746000</v>
      </c>
    </row>
    <row r="947" spans="1:5" ht="15" customHeight="1" x14ac:dyDescent="0.2">
      <c r="A947" s="143"/>
      <c r="B947" s="143"/>
      <c r="C947" s="102">
        <v>3319</v>
      </c>
      <c r="D947" s="103" t="s">
        <v>67</v>
      </c>
      <c r="E947" s="163">
        <v>75000</v>
      </c>
    </row>
    <row r="948" spans="1:5" ht="15" customHeight="1" x14ac:dyDescent="0.2">
      <c r="A948" s="143"/>
      <c r="B948" s="143"/>
      <c r="C948" s="102">
        <v>3319</v>
      </c>
      <c r="D948" s="83" t="s">
        <v>125</v>
      </c>
      <c r="E948" s="163">
        <v>220000</v>
      </c>
    </row>
    <row r="949" spans="1:5" ht="15" customHeight="1" x14ac:dyDescent="0.2">
      <c r="A949" s="118"/>
      <c r="B949" s="118"/>
      <c r="C949" s="71" t="s">
        <v>42</v>
      </c>
      <c r="D949" s="84"/>
      <c r="E949" s="85">
        <f>SUM(E942:E948)</f>
        <v>1453000</v>
      </c>
    </row>
    <row r="950" spans="1:5" ht="15" customHeight="1" x14ac:dyDescent="0.2"/>
    <row r="951" spans="1:5" ht="15" customHeight="1" x14ac:dyDescent="0.2">
      <c r="B951" s="36" t="s">
        <v>36</v>
      </c>
      <c r="C951" s="36" t="s">
        <v>38</v>
      </c>
      <c r="D951" s="94" t="s">
        <v>39</v>
      </c>
      <c r="E951" s="39" t="s">
        <v>40</v>
      </c>
    </row>
    <row r="952" spans="1:5" ht="15" customHeight="1" x14ac:dyDescent="0.2">
      <c r="B952" s="40">
        <v>2</v>
      </c>
      <c r="C952" s="117"/>
      <c r="D952" s="103" t="s">
        <v>61</v>
      </c>
      <c r="E952" s="111">
        <v>25000</v>
      </c>
    </row>
    <row r="953" spans="1:5" ht="15" customHeight="1" x14ac:dyDescent="0.2">
      <c r="B953" s="40"/>
      <c r="C953" s="47" t="s">
        <v>42</v>
      </c>
      <c r="D953" s="169"/>
      <c r="E953" s="99">
        <f>SUM(E952:E952)</f>
        <v>25000</v>
      </c>
    </row>
    <row r="954" spans="1:5" ht="15" customHeight="1" x14ac:dyDescent="0.2"/>
    <row r="955" spans="1:5" ht="15" customHeight="1" x14ac:dyDescent="0.2"/>
    <row r="956" spans="1:5" ht="15" customHeight="1" x14ac:dyDescent="0.25">
      <c r="A956" s="28" t="s">
        <v>245</v>
      </c>
    </row>
    <row r="957" spans="1:5" ht="15" customHeight="1" x14ac:dyDescent="0.2">
      <c r="A957" s="187" t="s">
        <v>190</v>
      </c>
      <c r="B957" s="187"/>
      <c r="C957" s="187"/>
      <c r="D957" s="187"/>
      <c r="E957" s="187"/>
    </row>
    <row r="958" spans="1:5" ht="15" customHeight="1" x14ac:dyDescent="0.2">
      <c r="A958" s="187"/>
      <c r="B958" s="187"/>
      <c r="C958" s="187"/>
      <c r="D958" s="187"/>
      <c r="E958" s="187"/>
    </row>
    <row r="959" spans="1:5" ht="15" customHeight="1" x14ac:dyDescent="0.2">
      <c r="A959" s="185" t="s">
        <v>246</v>
      </c>
      <c r="B959" s="185"/>
      <c r="C959" s="185"/>
      <c r="D959" s="185"/>
      <c r="E959" s="185"/>
    </row>
    <row r="960" spans="1:5" ht="15" customHeight="1" x14ac:dyDescent="0.2">
      <c r="A960" s="185"/>
      <c r="B960" s="185"/>
      <c r="C960" s="185"/>
      <c r="D960" s="185"/>
      <c r="E960" s="185"/>
    </row>
    <row r="961" spans="1:5" ht="15" customHeight="1" x14ac:dyDescent="0.2">
      <c r="A961" s="185"/>
      <c r="B961" s="185"/>
      <c r="C961" s="185"/>
      <c r="D961" s="185"/>
      <c r="E961" s="185"/>
    </row>
    <row r="962" spans="1:5" ht="15" customHeight="1" x14ac:dyDescent="0.2">
      <c r="A962" s="185"/>
      <c r="B962" s="185"/>
      <c r="C962" s="185"/>
      <c r="D962" s="185"/>
      <c r="E962" s="185"/>
    </row>
    <row r="963" spans="1:5" ht="15" customHeight="1" x14ac:dyDescent="0.2">
      <c r="A963" s="185"/>
      <c r="B963" s="185"/>
      <c r="C963" s="185"/>
      <c r="D963" s="185"/>
      <c r="E963" s="185"/>
    </row>
    <row r="964" spans="1:5" ht="15" customHeight="1" x14ac:dyDescent="0.2">
      <c r="A964" s="185"/>
      <c r="B964" s="185"/>
      <c r="C964" s="185"/>
      <c r="D964" s="185"/>
      <c r="E964" s="185"/>
    </row>
    <row r="965" spans="1:5" ht="15" customHeight="1" x14ac:dyDescent="0.25">
      <c r="A965" s="28"/>
    </row>
    <row r="966" spans="1:5" ht="15" customHeight="1" x14ac:dyDescent="0.25">
      <c r="A966" s="30" t="s">
        <v>17</v>
      </c>
      <c r="B966" s="31"/>
      <c r="C966" s="31"/>
      <c r="D966" s="31"/>
      <c r="E966" s="34"/>
    </row>
    <row r="967" spans="1:5" ht="15" customHeight="1" x14ac:dyDescent="0.2">
      <c r="A967" s="55" t="s">
        <v>167</v>
      </c>
      <c r="B967" s="53"/>
      <c r="C967" s="53"/>
      <c r="D967" s="53"/>
      <c r="E967" s="56" t="s">
        <v>168</v>
      </c>
    </row>
    <row r="968" spans="1:5" ht="15" customHeight="1" x14ac:dyDescent="0.2">
      <c r="A968" s="34"/>
      <c r="B968" s="107"/>
      <c r="C968" s="31"/>
      <c r="D968" s="51"/>
      <c r="E968" s="93"/>
    </row>
    <row r="969" spans="1:5" ht="15" customHeight="1" x14ac:dyDescent="0.2">
      <c r="A969" s="108"/>
      <c r="B969" s="108"/>
      <c r="C969" s="36" t="s">
        <v>38</v>
      </c>
      <c r="D969" s="94" t="s">
        <v>52</v>
      </c>
      <c r="E969" s="36" t="s">
        <v>40</v>
      </c>
    </row>
    <row r="970" spans="1:5" ht="15" customHeight="1" x14ac:dyDescent="0.2">
      <c r="A970" s="101"/>
      <c r="B970" s="116"/>
      <c r="C970" s="117">
        <v>3322</v>
      </c>
      <c r="D970" s="110" t="s">
        <v>75</v>
      </c>
      <c r="E970" s="111">
        <v>-11266000</v>
      </c>
    </row>
    <row r="971" spans="1:5" ht="15" customHeight="1" x14ac:dyDescent="0.2">
      <c r="A971" s="101"/>
      <c r="B971" s="116"/>
      <c r="C971" s="117">
        <v>3311</v>
      </c>
      <c r="D971" s="110" t="s">
        <v>75</v>
      </c>
      <c r="E971" s="111">
        <f>200000+100000+830000+25000</f>
        <v>1155000</v>
      </c>
    </row>
    <row r="972" spans="1:5" ht="15" customHeight="1" x14ac:dyDescent="0.2">
      <c r="C972" s="117">
        <v>3311</v>
      </c>
      <c r="D972" s="103" t="s">
        <v>67</v>
      </c>
      <c r="E972" s="111">
        <v>75000</v>
      </c>
    </row>
    <row r="973" spans="1:5" ht="15" customHeight="1" x14ac:dyDescent="0.2">
      <c r="C973" s="117">
        <v>3312</v>
      </c>
      <c r="D973" s="110" t="s">
        <v>75</v>
      </c>
      <c r="E973" s="111">
        <f>560000+230000+60000+1336000+110000</f>
        <v>2296000</v>
      </c>
    </row>
    <row r="974" spans="1:5" ht="15" customHeight="1" x14ac:dyDescent="0.2">
      <c r="C974" s="117">
        <v>3312</v>
      </c>
      <c r="D974" s="103" t="s">
        <v>67</v>
      </c>
      <c r="E974" s="111">
        <v>860000</v>
      </c>
    </row>
    <row r="975" spans="1:5" ht="15" customHeight="1" x14ac:dyDescent="0.2">
      <c r="C975" s="117">
        <v>3312</v>
      </c>
      <c r="D975" s="83" t="s">
        <v>125</v>
      </c>
      <c r="E975" s="111">
        <v>20000</v>
      </c>
    </row>
    <row r="976" spans="1:5" ht="15" customHeight="1" x14ac:dyDescent="0.2">
      <c r="C976" s="117">
        <v>3315</v>
      </c>
      <c r="D976" s="110" t="s">
        <v>75</v>
      </c>
      <c r="E976" s="111">
        <v>20000</v>
      </c>
    </row>
    <row r="977" spans="1:7" ht="15" customHeight="1" x14ac:dyDescent="0.2">
      <c r="C977" s="117">
        <v>3315</v>
      </c>
      <c r="D977" s="103" t="s">
        <v>67</v>
      </c>
      <c r="E977" s="111">
        <v>100000</v>
      </c>
    </row>
    <row r="978" spans="1:7" ht="15" customHeight="1" x14ac:dyDescent="0.2">
      <c r="C978" s="117">
        <v>3319</v>
      </c>
      <c r="D978" s="110" t="s">
        <v>75</v>
      </c>
      <c r="E978" s="111">
        <f>400000+1085000+30000+2505000+60000</f>
        <v>4080000</v>
      </c>
    </row>
    <row r="979" spans="1:7" ht="15" customHeight="1" x14ac:dyDescent="0.2">
      <c r="C979" s="117">
        <v>3319</v>
      </c>
      <c r="D979" s="103" t="s">
        <v>67</v>
      </c>
      <c r="E979" s="111">
        <f>2255000+125000</f>
        <v>2380000</v>
      </c>
    </row>
    <row r="980" spans="1:7" ht="15" customHeight="1" x14ac:dyDescent="0.2">
      <c r="C980" s="117">
        <v>3319</v>
      </c>
      <c r="D980" s="83" t="s">
        <v>125</v>
      </c>
      <c r="E980" s="111">
        <v>160000</v>
      </c>
    </row>
    <row r="981" spans="1:7" ht="15" customHeight="1" x14ac:dyDescent="0.2">
      <c r="C981" s="47" t="s">
        <v>42</v>
      </c>
      <c r="D981" s="169"/>
      <c r="E981" s="99">
        <f>SUM(E970:E980)</f>
        <v>-120000</v>
      </c>
    </row>
    <row r="982" spans="1:7" ht="15" customHeight="1" x14ac:dyDescent="0.2"/>
    <row r="983" spans="1:7" ht="15" customHeight="1" x14ac:dyDescent="0.2">
      <c r="B983" s="36" t="s">
        <v>36</v>
      </c>
      <c r="C983" s="36" t="s">
        <v>38</v>
      </c>
      <c r="D983" s="94" t="s">
        <v>39</v>
      </c>
      <c r="E983" s="39" t="s">
        <v>40</v>
      </c>
    </row>
    <row r="984" spans="1:7" ht="15" customHeight="1" x14ac:dyDescent="0.2">
      <c r="B984" s="40">
        <v>212</v>
      </c>
      <c r="C984" s="117"/>
      <c r="D984" s="103" t="s">
        <v>61</v>
      </c>
      <c r="E984" s="111">
        <f>90000+30000</f>
        <v>120000</v>
      </c>
      <c r="G984" s="148"/>
    </row>
    <row r="985" spans="1:7" ht="15" customHeight="1" x14ac:dyDescent="0.2">
      <c r="B985" s="40"/>
      <c r="C985" s="47" t="s">
        <v>42</v>
      </c>
      <c r="D985" s="169"/>
      <c r="E985" s="99">
        <f>SUM(E984:E984)</f>
        <v>120000</v>
      </c>
    </row>
    <row r="986" spans="1:7" ht="15" customHeight="1" x14ac:dyDescent="0.2"/>
    <row r="987" spans="1:7" ht="15" customHeight="1" x14ac:dyDescent="0.2"/>
    <row r="988" spans="1:7" ht="15" customHeight="1" x14ac:dyDescent="0.2"/>
    <row r="989" spans="1:7" ht="15" customHeight="1" x14ac:dyDescent="0.25">
      <c r="A989" s="28" t="s">
        <v>247</v>
      </c>
    </row>
    <row r="990" spans="1:7" ht="15" customHeight="1" x14ac:dyDescent="0.2">
      <c r="A990" s="187" t="s">
        <v>190</v>
      </c>
      <c r="B990" s="187"/>
      <c r="C990" s="187"/>
      <c r="D990" s="187"/>
      <c r="E990" s="187"/>
    </row>
    <row r="991" spans="1:7" ht="15" customHeight="1" x14ac:dyDescent="0.2">
      <c r="A991" s="187"/>
      <c r="B991" s="187"/>
      <c r="C991" s="187"/>
      <c r="D991" s="187"/>
      <c r="E991" s="187"/>
    </row>
    <row r="992" spans="1:7" ht="15" customHeight="1" x14ac:dyDescent="0.2">
      <c r="A992" s="185" t="s">
        <v>248</v>
      </c>
      <c r="B992" s="185"/>
      <c r="C992" s="185"/>
      <c r="D992" s="185"/>
      <c r="E992" s="185"/>
    </row>
    <row r="993" spans="1:5" ht="15" customHeight="1" x14ac:dyDescent="0.2">
      <c r="A993" s="185"/>
      <c r="B993" s="185"/>
      <c r="C993" s="185"/>
      <c r="D993" s="185"/>
      <c r="E993" s="185"/>
    </row>
    <row r="994" spans="1:5" ht="15" customHeight="1" x14ac:dyDescent="0.2">
      <c r="A994" s="185"/>
      <c r="B994" s="185"/>
      <c r="C994" s="185"/>
      <c r="D994" s="185"/>
      <c r="E994" s="185"/>
    </row>
    <row r="995" spans="1:5" ht="15" customHeight="1" x14ac:dyDescent="0.2">
      <c r="A995" s="185"/>
      <c r="B995" s="185"/>
      <c r="C995" s="185"/>
      <c r="D995" s="185"/>
      <c r="E995" s="185"/>
    </row>
    <row r="996" spans="1:5" ht="15" customHeight="1" x14ac:dyDescent="0.2">
      <c r="A996" s="185"/>
      <c r="B996" s="185"/>
      <c r="C996" s="185"/>
      <c r="D996" s="185"/>
      <c r="E996" s="185"/>
    </row>
    <row r="997" spans="1:5" ht="15" customHeight="1" x14ac:dyDescent="0.2">
      <c r="A997" s="185"/>
      <c r="B997" s="185"/>
      <c r="C997" s="185"/>
      <c r="D997" s="185"/>
      <c r="E997" s="185"/>
    </row>
    <row r="998" spans="1:5" ht="15" customHeight="1" x14ac:dyDescent="0.2"/>
    <row r="999" spans="1:5" ht="15" customHeight="1" x14ac:dyDescent="0.25">
      <c r="A999" s="30" t="s">
        <v>17</v>
      </c>
      <c r="B999" s="31"/>
      <c r="C999" s="31"/>
      <c r="D999" s="31"/>
      <c r="E999" s="34"/>
    </row>
    <row r="1000" spans="1:5" ht="15" customHeight="1" x14ac:dyDescent="0.2">
      <c r="A1000" s="55" t="s">
        <v>167</v>
      </c>
      <c r="B1000" s="53"/>
      <c r="C1000" s="53"/>
      <c r="D1000" s="53"/>
      <c r="E1000" s="56" t="s">
        <v>168</v>
      </c>
    </row>
    <row r="1001" spans="1:5" ht="15" customHeight="1" x14ac:dyDescent="0.2">
      <c r="A1001" s="34"/>
      <c r="B1001" s="107"/>
      <c r="C1001" s="31"/>
      <c r="D1001" s="51"/>
      <c r="E1001" s="93"/>
    </row>
    <row r="1002" spans="1:5" ht="15" customHeight="1" x14ac:dyDescent="0.2">
      <c r="A1002" s="108"/>
      <c r="B1002" s="108"/>
      <c r="C1002" s="36" t="s">
        <v>38</v>
      </c>
      <c r="D1002" s="94" t="s">
        <v>52</v>
      </c>
      <c r="E1002" s="36" t="s">
        <v>40</v>
      </c>
    </row>
    <row r="1003" spans="1:5" ht="15" customHeight="1" x14ac:dyDescent="0.2">
      <c r="A1003" s="101"/>
      <c r="B1003" s="116"/>
      <c r="C1003" s="117">
        <v>3319</v>
      </c>
      <c r="D1003" s="83" t="s">
        <v>53</v>
      </c>
      <c r="E1003" s="111">
        <v>-30000</v>
      </c>
    </row>
    <row r="1004" spans="1:5" ht="15" customHeight="1" x14ac:dyDescent="0.2">
      <c r="A1004" s="101"/>
      <c r="B1004" s="116"/>
      <c r="C1004" s="117">
        <v>3319</v>
      </c>
      <c r="D1004" s="110" t="s">
        <v>75</v>
      </c>
      <c r="E1004" s="111">
        <v>30000</v>
      </c>
    </row>
    <row r="1005" spans="1:5" ht="15" customHeight="1" x14ac:dyDescent="0.2">
      <c r="C1005" s="47" t="s">
        <v>42</v>
      </c>
      <c r="D1005" s="169"/>
      <c r="E1005" s="99">
        <f>SUM(E993:E1004)</f>
        <v>0</v>
      </c>
    </row>
    <row r="1006" spans="1:5" ht="15" customHeight="1" x14ac:dyDescent="0.2">
      <c r="C1006" s="173"/>
      <c r="D1006" s="174"/>
      <c r="E1006" s="175"/>
    </row>
    <row r="1007" spans="1:5" ht="15" customHeight="1" x14ac:dyDescent="0.2"/>
    <row r="1008" spans="1:5" ht="15" customHeight="1" x14ac:dyDescent="0.25">
      <c r="A1008" s="28" t="s">
        <v>249</v>
      </c>
    </row>
    <row r="1009" spans="1:5" ht="15" customHeight="1" x14ac:dyDescent="0.2">
      <c r="A1009" s="187" t="s">
        <v>250</v>
      </c>
      <c r="B1009" s="187"/>
      <c r="C1009" s="187"/>
      <c r="D1009" s="187"/>
      <c r="E1009" s="187"/>
    </row>
    <row r="1010" spans="1:5" ht="15" customHeight="1" x14ac:dyDescent="0.2">
      <c r="A1010" s="187"/>
      <c r="B1010" s="187"/>
      <c r="C1010" s="187"/>
      <c r="D1010" s="187"/>
      <c r="E1010" s="187"/>
    </row>
    <row r="1011" spans="1:5" ht="15" customHeight="1" x14ac:dyDescent="0.2">
      <c r="A1011" s="185" t="s">
        <v>251</v>
      </c>
      <c r="B1011" s="185"/>
      <c r="C1011" s="185"/>
      <c r="D1011" s="185"/>
      <c r="E1011" s="185"/>
    </row>
    <row r="1012" spans="1:5" ht="15" customHeight="1" x14ac:dyDescent="0.2">
      <c r="A1012" s="185"/>
      <c r="B1012" s="185"/>
      <c r="C1012" s="185"/>
      <c r="D1012" s="185"/>
      <c r="E1012" s="185"/>
    </row>
    <row r="1013" spans="1:5" ht="15" customHeight="1" x14ac:dyDescent="0.2">
      <c r="A1013" s="185"/>
      <c r="B1013" s="185"/>
      <c r="C1013" s="185"/>
      <c r="D1013" s="185"/>
      <c r="E1013" s="185"/>
    </row>
    <row r="1014" spans="1:5" ht="15" customHeight="1" x14ac:dyDescent="0.2">
      <c r="A1014" s="185"/>
      <c r="B1014" s="185"/>
      <c r="C1014" s="185"/>
      <c r="D1014" s="185"/>
      <c r="E1014" s="185"/>
    </row>
    <row r="1015" spans="1:5" ht="15" customHeight="1" x14ac:dyDescent="0.2">
      <c r="A1015" s="185"/>
      <c r="B1015" s="185"/>
      <c r="C1015" s="185"/>
      <c r="D1015" s="185"/>
      <c r="E1015" s="185"/>
    </row>
    <row r="1016" spans="1:5" ht="15" customHeight="1" x14ac:dyDescent="0.2">
      <c r="A1016" s="53"/>
      <c r="B1016" s="135"/>
      <c r="C1016" s="120"/>
      <c r="D1016" s="53"/>
      <c r="E1016" s="130"/>
    </row>
    <row r="1017" spans="1:5" ht="15" customHeight="1" x14ac:dyDescent="0.25">
      <c r="A1017" s="30" t="s">
        <v>17</v>
      </c>
      <c r="B1017" s="31"/>
      <c r="C1017" s="31"/>
      <c r="D1017" s="31"/>
      <c r="E1017" s="34"/>
    </row>
    <row r="1018" spans="1:5" ht="15" customHeight="1" x14ac:dyDescent="0.2">
      <c r="A1018" s="55" t="s">
        <v>167</v>
      </c>
      <c r="B1018" s="53"/>
      <c r="C1018" s="53"/>
      <c r="D1018" s="53"/>
      <c r="E1018" s="56" t="s">
        <v>168</v>
      </c>
    </row>
    <row r="1019" spans="1:5" ht="15" customHeight="1" x14ac:dyDescent="0.2">
      <c r="A1019" s="34"/>
      <c r="B1019" s="107"/>
      <c r="C1019" s="31"/>
      <c r="D1019" s="51"/>
      <c r="E1019" s="93"/>
    </row>
    <row r="1020" spans="1:5" ht="15" customHeight="1" x14ac:dyDescent="0.2">
      <c r="A1020" s="108"/>
      <c r="B1020" s="108"/>
      <c r="C1020" s="36" t="s">
        <v>38</v>
      </c>
      <c r="D1020" s="94" t="s">
        <v>52</v>
      </c>
      <c r="E1020" s="36" t="s">
        <v>40</v>
      </c>
    </row>
    <row r="1021" spans="1:5" ht="15" customHeight="1" x14ac:dyDescent="0.2">
      <c r="A1021" s="101"/>
      <c r="B1021" s="116"/>
      <c r="C1021" s="117">
        <v>3319</v>
      </c>
      <c r="D1021" s="83" t="s">
        <v>53</v>
      </c>
      <c r="E1021" s="111">
        <v>-15000</v>
      </c>
    </row>
    <row r="1022" spans="1:5" ht="15" customHeight="1" x14ac:dyDescent="0.2">
      <c r="C1022" s="47" t="s">
        <v>42</v>
      </c>
      <c r="D1022" s="169"/>
      <c r="E1022" s="99">
        <f>SUM(E1011:E1021)</f>
        <v>-15000</v>
      </c>
    </row>
    <row r="1023" spans="1:5" ht="15" customHeight="1" x14ac:dyDescent="0.2">
      <c r="A1023" s="53"/>
      <c r="B1023" s="135"/>
      <c r="C1023" s="120"/>
      <c r="D1023" s="53"/>
      <c r="E1023" s="130"/>
    </row>
    <row r="1024" spans="1:5" ht="15" customHeight="1" x14ac:dyDescent="0.25">
      <c r="A1024" s="52" t="s">
        <v>17</v>
      </c>
      <c r="B1024" s="62"/>
      <c r="C1024" s="53"/>
      <c r="D1024" s="53"/>
      <c r="E1024" s="54"/>
    </row>
    <row r="1025" spans="1:5" ht="15" customHeight="1" x14ac:dyDescent="0.2">
      <c r="A1025" s="55" t="s">
        <v>184</v>
      </c>
      <c r="B1025" s="62"/>
      <c r="C1025" s="53"/>
      <c r="D1025" s="53"/>
      <c r="E1025" s="56" t="s">
        <v>185</v>
      </c>
    </row>
    <row r="1026" spans="1:5" ht="15" customHeight="1" x14ac:dyDescent="0.2">
      <c r="A1026" s="55"/>
      <c r="B1026" s="131"/>
      <c r="C1026" s="53"/>
      <c r="D1026" s="53"/>
      <c r="E1026" s="64"/>
    </row>
    <row r="1027" spans="1:5" ht="15" customHeight="1" x14ac:dyDescent="0.2">
      <c r="A1027" s="79"/>
      <c r="B1027" s="79"/>
      <c r="C1027" s="37" t="s">
        <v>38</v>
      </c>
      <c r="D1027" s="94" t="s">
        <v>52</v>
      </c>
      <c r="E1027" s="36" t="s">
        <v>40</v>
      </c>
    </row>
    <row r="1028" spans="1:5" ht="15" customHeight="1" x14ac:dyDescent="0.2">
      <c r="A1028" s="141"/>
      <c r="B1028" s="123"/>
      <c r="C1028" s="102">
        <v>6172</v>
      </c>
      <c r="D1028" s="83" t="s">
        <v>53</v>
      </c>
      <c r="E1028" s="133">
        <v>15000</v>
      </c>
    </row>
    <row r="1029" spans="1:5" ht="15" customHeight="1" x14ac:dyDescent="0.2">
      <c r="A1029" s="143"/>
      <c r="B1029" s="143"/>
      <c r="C1029" s="71" t="s">
        <v>42</v>
      </c>
      <c r="D1029" s="72"/>
      <c r="E1029" s="73">
        <f>SUM(E1028:E1028)</f>
        <v>15000</v>
      </c>
    </row>
    <row r="1030" spans="1:5" ht="15" customHeight="1" x14ac:dyDescent="0.2"/>
    <row r="1031" spans="1:5" ht="15" customHeight="1" x14ac:dyDescent="0.2"/>
    <row r="1032" spans="1:5" ht="15" customHeight="1" x14ac:dyDescent="0.25">
      <c r="A1032" s="28" t="s">
        <v>252</v>
      </c>
      <c r="B1032" s="54"/>
      <c r="C1032" s="54"/>
      <c r="D1032" s="54"/>
      <c r="E1032" s="54"/>
    </row>
    <row r="1033" spans="1:5" ht="15" customHeight="1" x14ac:dyDescent="0.2">
      <c r="A1033" s="188" t="s">
        <v>31</v>
      </c>
      <c r="B1033" s="188"/>
      <c r="C1033" s="188"/>
      <c r="D1033" s="188"/>
      <c r="E1033" s="188"/>
    </row>
    <row r="1034" spans="1:5" ht="15" customHeight="1" x14ac:dyDescent="0.2">
      <c r="A1034" s="184" t="s">
        <v>32</v>
      </c>
      <c r="B1034" s="184"/>
      <c r="C1034" s="184"/>
      <c r="D1034" s="184"/>
      <c r="E1034" s="184"/>
    </row>
    <row r="1035" spans="1:5" ht="15" customHeight="1" x14ac:dyDescent="0.2">
      <c r="A1035" s="185" t="s">
        <v>253</v>
      </c>
      <c r="B1035" s="185"/>
      <c r="C1035" s="185"/>
      <c r="D1035" s="185"/>
      <c r="E1035" s="185"/>
    </row>
    <row r="1036" spans="1:5" ht="15" customHeight="1" x14ac:dyDescent="0.2">
      <c r="A1036" s="185"/>
      <c r="B1036" s="185"/>
      <c r="C1036" s="185"/>
      <c r="D1036" s="185"/>
      <c r="E1036" s="185"/>
    </row>
    <row r="1037" spans="1:5" ht="15" customHeight="1" x14ac:dyDescent="0.2">
      <c r="A1037" s="185"/>
      <c r="B1037" s="185"/>
      <c r="C1037" s="185"/>
      <c r="D1037" s="185"/>
      <c r="E1037" s="185"/>
    </row>
    <row r="1038" spans="1:5" ht="15" customHeight="1" x14ac:dyDescent="0.2">
      <c r="A1038" s="185"/>
      <c r="B1038" s="185"/>
      <c r="C1038" s="185"/>
      <c r="D1038" s="185"/>
      <c r="E1038" s="185"/>
    </row>
    <row r="1039" spans="1:5" ht="15" customHeight="1" x14ac:dyDescent="0.2">
      <c r="A1039" s="185"/>
      <c r="B1039" s="185"/>
      <c r="C1039" s="185"/>
      <c r="D1039" s="185"/>
      <c r="E1039" s="185"/>
    </row>
    <row r="1040" spans="1:5" ht="15" customHeight="1" x14ac:dyDescent="0.2">
      <c r="A1040" s="185"/>
      <c r="B1040" s="185"/>
      <c r="C1040" s="185"/>
      <c r="D1040" s="185"/>
      <c r="E1040" s="185"/>
    </row>
    <row r="1041" spans="1:5" ht="15" customHeight="1" x14ac:dyDescent="0.2">
      <c r="A1041" s="170"/>
      <c r="B1041" s="170"/>
      <c r="C1041" s="170"/>
      <c r="D1041" s="170"/>
      <c r="E1041" s="170"/>
    </row>
    <row r="1042" spans="1:5" ht="15" customHeight="1" x14ac:dyDescent="0.25">
      <c r="A1042" s="30" t="s">
        <v>1</v>
      </c>
      <c r="B1042" s="31"/>
      <c r="C1042" s="31"/>
      <c r="D1042" s="31"/>
      <c r="E1042" s="31"/>
    </row>
    <row r="1043" spans="1:5" ht="15" customHeight="1" x14ac:dyDescent="0.2">
      <c r="A1043" s="32" t="s">
        <v>34</v>
      </c>
      <c r="B1043" s="31"/>
      <c r="C1043" s="31"/>
      <c r="D1043" s="31"/>
      <c r="E1043" s="33" t="s">
        <v>35</v>
      </c>
    </row>
    <row r="1044" spans="1:5" ht="15" customHeight="1" x14ac:dyDescent="0.25">
      <c r="A1044" s="34"/>
      <c r="B1044" s="30"/>
      <c r="C1044" s="31"/>
      <c r="D1044" s="31"/>
      <c r="E1044" s="35"/>
    </row>
    <row r="1045" spans="1:5" ht="15" customHeight="1" x14ac:dyDescent="0.2">
      <c r="B1045" s="36" t="s">
        <v>36</v>
      </c>
      <c r="C1045" s="36" t="s">
        <v>38</v>
      </c>
      <c r="D1045" s="38" t="s">
        <v>39</v>
      </c>
      <c r="E1045" s="36" t="s">
        <v>40</v>
      </c>
    </row>
    <row r="1046" spans="1:5" ht="15" customHeight="1" x14ac:dyDescent="0.2">
      <c r="B1046" s="105">
        <v>32133123</v>
      </c>
      <c r="C1046" s="42"/>
      <c r="D1046" s="43" t="s">
        <v>41</v>
      </c>
      <c r="E1046" s="44">
        <v>43676.55</v>
      </c>
    </row>
    <row r="1047" spans="1:5" ht="15" customHeight="1" x14ac:dyDescent="0.2">
      <c r="B1047" s="105">
        <v>32533123</v>
      </c>
      <c r="C1047" s="42"/>
      <c r="D1047" s="43" t="s">
        <v>41</v>
      </c>
      <c r="E1047" s="44">
        <v>247500.45</v>
      </c>
    </row>
    <row r="1048" spans="1:5" ht="15" customHeight="1" x14ac:dyDescent="0.2">
      <c r="B1048" s="45"/>
      <c r="C1048" s="47" t="s">
        <v>42</v>
      </c>
      <c r="D1048" s="48"/>
      <c r="E1048" s="49">
        <f>SUM(E1046:E1047)</f>
        <v>291177</v>
      </c>
    </row>
    <row r="1049" spans="1:5" ht="15" customHeight="1" x14ac:dyDescent="0.2"/>
    <row r="1050" spans="1:5" ht="15" customHeight="1" x14ac:dyDescent="0.25">
      <c r="A1050" s="30" t="s">
        <v>17</v>
      </c>
      <c r="B1050" s="31"/>
      <c r="C1050" s="31"/>
      <c r="D1050" s="31"/>
      <c r="E1050" s="34"/>
    </row>
    <row r="1051" spans="1:5" ht="15" customHeight="1" x14ac:dyDescent="0.2">
      <c r="A1051" s="32" t="s">
        <v>34</v>
      </c>
      <c r="B1051" s="31"/>
      <c r="C1051" s="31"/>
      <c r="D1051" s="31"/>
      <c r="E1051" s="33" t="s">
        <v>35</v>
      </c>
    </row>
    <row r="1052" spans="1:5" ht="15" customHeight="1" x14ac:dyDescent="0.25">
      <c r="A1052" s="34"/>
      <c r="B1052" s="30"/>
      <c r="C1052" s="31"/>
      <c r="D1052" s="31"/>
      <c r="E1052" s="35"/>
    </row>
    <row r="1053" spans="1:5" ht="15" customHeight="1" x14ac:dyDescent="0.2">
      <c r="B1053" s="36" t="s">
        <v>36</v>
      </c>
      <c r="C1053" s="36" t="s">
        <v>38</v>
      </c>
      <c r="D1053" s="38" t="s">
        <v>39</v>
      </c>
      <c r="E1053" s="36" t="s">
        <v>40</v>
      </c>
    </row>
    <row r="1054" spans="1:5" ht="15" customHeight="1" x14ac:dyDescent="0.2">
      <c r="B1054" s="105">
        <v>32133123</v>
      </c>
      <c r="C1054" s="42"/>
      <c r="D1054" s="96" t="s">
        <v>70</v>
      </c>
      <c r="E1054" s="44">
        <v>43676.55</v>
      </c>
    </row>
    <row r="1055" spans="1:5" ht="15" customHeight="1" x14ac:dyDescent="0.2">
      <c r="B1055" s="105">
        <v>32533123</v>
      </c>
      <c r="C1055" s="42"/>
      <c r="D1055" s="96" t="s">
        <v>70</v>
      </c>
      <c r="E1055" s="44">
        <v>247500.45</v>
      </c>
    </row>
    <row r="1056" spans="1:5" ht="15" customHeight="1" x14ac:dyDescent="0.2">
      <c r="B1056" s="45"/>
      <c r="C1056" s="47" t="s">
        <v>42</v>
      </c>
      <c r="D1056" s="48"/>
      <c r="E1056" s="49">
        <f>SUM(E1054:E1055)</f>
        <v>291177</v>
      </c>
    </row>
    <row r="1057" spans="1:5" ht="15" customHeight="1" x14ac:dyDescent="0.2"/>
    <row r="1058" spans="1:5" ht="15" customHeight="1" x14ac:dyDescent="0.2"/>
    <row r="1059" spans="1:5" ht="15" customHeight="1" x14ac:dyDescent="0.25">
      <c r="A1059" s="28" t="s">
        <v>254</v>
      </c>
    </row>
    <row r="1060" spans="1:5" ht="15" customHeight="1" x14ac:dyDescent="0.2">
      <c r="A1060" s="184" t="s">
        <v>31</v>
      </c>
      <c r="B1060" s="184"/>
      <c r="C1060" s="184"/>
      <c r="D1060" s="184"/>
      <c r="E1060" s="184"/>
    </row>
    <row r="1061" spans="1:5" ht="15" customHeight="1" x14ac:dyDescent="0.2">
      <c r="A1061" s="184" t="s">
        <v>32</v>
      </c>
      <c r="B1061" s="184"/>
      <c r="C1061" s="184"/>
      <c r="D1061" s="184"/>
      <c r="E1061" s="184"/>
    </row>
    <row r="1062" spans="1:5" ht="15" customHeight="1" x14ac:dyDescent="0.2">
      <c r="A1062" s="185" t="s">
        <v>255</v>
      </c>
      <c r="B1062" s="185"/>
      <c r="C1062" s="185"/>
      <c r="D1062" s="185"/>
      <c r="E1062" s="185"/>
    </row>
    <row r="1063" spans="1:5" ht="15" customHeight="1" x14ac:dyDescent="0.2">
      <c r="A1063" s="185"/>
      <c r="B1063" s="185"/>
      <c r="C1063" s="185"/>
      <c r="D1063" s="185"/>
      <c r="E1063" s="185"/>
    </row>
    <row r="1064" spans="1:5" ht="15" customHeight="1" x14ac:dyDescent="0.2">
      <c r="A1064" s="185"/>
      <c r="B1064" s="185"/>
      <c r="C1064" s="185"/>
      <c r="D1064" s="185"/>
      <c r="E1064" s="185"/>
    </row>
    <row r="1065" spans="1:5" ht="15" customHeight="1" x14ac:dyDescent="0.2">
      <c r="A1065" s="185"/>
      <c r="B1065" s="185"/>
      <c r="C1065" s="185"/>
      <c r="D1065" s="185"/>
      <c r="E1065" s="185"/>
    </row>
    <row r="1066" spans="1:5" ht="15" customHeight="1" x14ac:dyDescent="0.2">
      <c r="A1066" s="29"/>
      <c r="B1066" s="29"/>
      <c r="C1066" s="29"/>
      <c r="D1066" s="29"/>
      <c r="E1066" s="29"/>
    </row>
    <row r="1067" spans="1:5" ht="15" customHeight="1" x14ac:dyDescent="0.25">
      <c r="A1067" s="30" t="s">
        <v>1</v>
      </c>
      <c r="B1067" s="31"/>
      <c r="C1067" s="31"/>
      <c r="D1067" s="31"/>
      <c r="E1067" s="31"/>
    </row>
    <row r="1068" spans="1:5" ht="15" customHeight="1" x14ac:dyDescent="0.2">
      <c r="A1068" s="32" t="s">
        <v>34</v>
      </c>
      <c r="B1068" s="31"/>
      <c r="C1068" s="31"/>
      <c r="D1068" s="31"/>
      <c r="E1068" s="33" t="s">
        <v>35</v>
      </c>
    </row>
    <row r="1069" spans="1:5" ht="15" customHeight="1" x14ac:dyDescent="0.25">
      <c r="A1069" s="34"/>
      <c r="B1069" s="30"/>
      <c r="C1069" s="31"/>
      <c r="D1069" s="31"/>
      <c r="E1069" s="35"/>
    </row>
    <row r="1070" spans="1:5" ht="15" customHeight="1" x14ac:dyDescent="0.2">
      <c r="B1070" s="36" t="s">
        <v>36</v>
      </c>
      <c r="C1070" s="36" t="s">
        <v>38</v>
      </c>
      <c r="D1070" s="38" t="s">
        <v>39</v>
      </c>
      <c r="E1070" s="36" t="s">
        <v>40</v>
      </c>
    </row>
    <row r="1071" spans="1:5" ht="15" customHeight="1" x14ac:dyDescent="0.2">
      <c r="B1071" s="40">
        <v>33038</v>
      </c>
      <c r="C1071" s="42"/>
      <c r="D1071" s="43" t="s">
        <v>41</v>
      </c>
      <c r="E1071" s="44">
        <v>1640161</v>
      </c>
    </row>
    <row r="1072" spans="1:5" ht="15" customHeight="1" x14ac:dyDescent="0.2">
      <c r="B1072" s="45"/>
      <c r="C1072" s="47" t="s">
        <v>42</v>
      </c>
      <c r="D1072" s="48"/>
      <c r="E1072" s="49">
        <f>SUM(E1071:E1071)</f>
        <v>1640161</v>
      </c>
    </row>
    <row r="1073" spans="1:5" ht="15" customHeight="1" x14ac:dyDescent="0.25">
      <c r="A1073" s="50"/>
      <c r="B1073" s="51"/>
      <c r="C1073" s="51"/>
      <c r="D1073" s="51"/>
      <c r="E1073" s="51"/>
    </row>
    <row r="1074" spans="1:5" ht="15" customHeight="1" x14ac:dyDescent="0.25">
      <c r="A1074" s="30" t="s">
        <v>17</v>
      </c>
      <c r="B1074" s="31"/>
      <c r="C1074" s="31"/>
      <c r="D1074" s="31"/>
      <c r="E1074" s="34"/>
    </row>
    <row r="1075" spans="1:5" ht="15" customHeight="1" x14ac:dyDescent="0.2">
      <c r="A1075" s="32" t="s">
        <v>34</v>
      </c>
      <c r="B1075" s="31"/>
      <c r="C1075" s="31"/>
      <c r="D1075" s="31"/>
      <c r="E1075" s="33" t="s">
        <v>35</v>
      </c>
    </row>
    <row r="1076" spans="1:5" ht="15" customHeight="1" x14ac:dyDescent="0.25">
      <c r="A1076" s="34"/>
      <c r="B1076" s="30"/>
      <c r="C1076" s="31"/>
      <c r="D1076" s="31"/>
      <c r="E1076" s="35"/>
    </row>
    <row r="1077" spans="1:5" ht="15" customHeight="1" x14ac:dyDescent="0.2">
      <c r="B1077" s="36" t="s">
        <v>36</v>
      </c>
      <c r="C1077" s="36" t="s">
        <v>38</v>
      </c>
      <c r="D1077" s="38" t="s">
        <v>39</v>
      </c>
      <c r="E1077" s="36" t="s">
        <v>40</v>
      </c>
    </row>
    <row r="1078" spans="1:5" ht="15" customHeight="1" x14ac:dyDescent="0.2">
      <c r="B1078" s="40">
        <v>33038</v>
      </c>
      <c r="C1078" s="42"/>
      <c r="D1078" s="96" t="s">
        <v>61</v>
      </c>
      <c r="E1078" s="44">
        <v>1576930</v>
      </c>
    </row>
    <row r="1079" spans="1:5" ht="15" customHeight="1" x14ac:dyDescent="0.2">
      <c r="B1079" s="45"/>
      <c r="C1079" s="47" t="s">
        <v>42</v>
      </c>
      <c r="D1079" s="48"/>
      <c r="E1079" s="49">
        <f>SUM(E1078:E1078)</f>
        <v>1576930</v>
      </c>
    </row>
    <row r="1080" spans="1:5" ht="15" customHeight="1" x14ac:dyDescent="0.2"/>
    <row r="1081" spans="1:5" ht="15" customHeight="1" x14ac:dyDescent="0.2">
      <c r="C1081" s="37" t="s">
        <v>38</v>
      </c>
      <c r="D1081" s="65" t="s">
        <v>52</v>
      </c>
      <c r="E1081" s="39" t="s">
        <v>40</v>
      </c>
    </row>
    <row r="1082" spans="1:5" ht="15" customHeight="1" x14ac:dyDescent="0.2">
      <c r="C1082" s="102">
        <v>3121</v>
      </c>
      <c r="D1082" s="110" t="s">
        <v>75</v>
      </c>
      <c r="E1082" s="133">
        <v>57483</v>
      </c>
    </row>
    <row r="1083" spans="1:5" ht="15" customHeight="1" x14ac:dyDescent="0.2">
      <c r="C1083" s="102">
        <v>3122</v>
      </c>
      <c r="D1083" s="110" t="s">
        <v>75</v>
      </c>
      <c r="E1083" s="133">
        <v>5748</v>
      </c>
    </row>
    <row r="1084" spans="1:5" ht="15" customHeight="1" x14ac:dyDescent="0.2">
      <c r="C1084" s="71" t="s">
        <v>42</v>
      </c>
      <c r="D1084" s="72"/>
      <c r="E1084" s="73">
        <f>SUM(E1082:E1083)</f>
        <v>63231</v>
      </c>
    </row>
    <row r="1085" spans="1:5" ht="15" customHeight="1" x14ac:dyDescent="0.2"/>
    <row r="1086" spans="1:5" ht="15" customHeight="1" x14ac:dyDescent="0.2"/>
    <row r="1087" spans="1:5" ht="15" customHeight="1" x14ac:dyDescent="0.2"/>
    <row r="1088" spans="1:5"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82">
    <mergeCell ref="A1035:E1040"/>
    <mergeCell ref="A1060:E1060"/>
    <mergeCell ref="A1061:E1061"/>
    <mergeCell ref="A1062:E1065"/>
    <mergeCell ref="A990:E991"/>
    <mergeCell ref="A992:E997"/>
    <mergeCell ref="A1009:E1010"/>
    <mergeCell ref="A1011:E1015"/>
    <mergeCell ref="A1033:E1033"/>
    <mergeCell ref="A1034:E1034"/>
    <mergeCell ref="A959:E964"/>
    <mergeCell ref="A811:E812"/>
    <mergeCell ref="A813:E818"/>
    <mergeCell ref="A835:E836"/>
    <mergeCell ref="A837:E842"/>
    <mergeCell ref="A862:E863"/>
    <mergeCell ref="A864:E869"/>
    <mergeCell ref="A887:E888"/>
    <mergeCell ref="A889:E893"/>
    <mergeCell ref="A916:E917"/>
    <mergeCell ref="A918:E923"/>
    <mergeCell ref="A957:E958"/>
    <mergeCell ref="A784:E789"/>
    <mergeCell ref="A610:E616"/>
    <mergeCell ref="A635:E635"/>
    <mergeCell ref="A636:E636"/>
    <mergeCell ref="A637:E645"/>
    <mergeCell ref="A697:E698"/>
    <mergeCell ref="A699:E704"/>
    <mergeCell ref="A718:E719"/>
    <mergeCell ref="A720:E725"/>
    <mergeCell ref="A750:E751"/>
    <mergeCell ref="A752:E756"/>
    <mergeCell ref="A782:E783"/>
    <mergeCell ref="A609:E609"/>
    <mergeCell ref="A495:E496"/>
    <mergeCell ref="A497:E504"/>
    <mergeCell ref="A522:E523"/>
    <mergeCell ref="A524:E529"/>
    <mergeCell ref="A545:E546"/>
    <mergeCell ref="A547:E553"/>
    <mergeCell ref="A565:E566"/>
    <mergeCell ref="A567:E571"/>
    <mergeCell ref="A583:E584"/>
    <mergeCell ref="A585:E590"/>
    <mergeCell ref="A608:E608"/>
    <mergeCell ref="A473:E479"/>
    <mergeCell ref="A331:E332"/>
    <mergeCell ref="A333:E339"/>
    <mergeCell ref="A357:E358"/>
    <mergeCell ref="A359:E363"/>
    <mergeCell ref="A400:E401"/>
    <mergeCell ref="A402:E407"/>
    <mergeCell ref="A419:E420"/>
    <mergeCell ref="A421:E427"/>
    <mergeCell ref="A443:E444"/>
    <mergeCell ref="A445:E450"/>
    <mergeCell ref="A471:E472"/>
    <mergeCell ref="A306:E312"/>
    <mergeCell ref="A106:E106"/>
    <mergeCell ref="A107:E113"/>
    <mergeCell ref="A147:E147"/>
    <mergeCell ref="A148:E156"/>
    <mergeCell ref="A174:E176"/>
    <mergeCell ref="A177:E182"/>
    <mergeCell ref="A229:E231"/>
    <mergeCell ref="A232:E241"/>
    <mergeCell ref="A278:E279"/>
    <mergeCell ref="A280:E286"/>
    <mergeCell ref="A304:E305"/>
    <mergeCell ref="A81:E87"/>
    <mergeCell ref="A2:E2"/>
    <mergeCell ref="A3:E3"/>
    <mergeCell ref="A4:E8"/>
    <mergeCell ref="A26:E26"/>
    <mergeCell ref="A27:E27"/>
    <mergeCell ref="A28:E33"/>
    <mergeCell ref="A55:E55"/>
    <mergeCell ref="A56:E56"/>
    <mergeCell ref="A57:E61"/>
    <mergeCell ref="A79:E79"/>
    <mergeCell ref="A80:E80"/>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3: Rozpočtové změny č. 97/13 - 133/13 schválené Radou Olomouckého kraje 21.3.2013</oddHeader>
    <oddFooter xml:space="preserve">&amp;L&amp;"Arial,Kurzíva"Zastupitelstvo OK 26.4.2013
5.1. - Rozpočet Olomouckého kraje 2013 - rozpočtové změny 
Příloha č. 3: Rozpočtové změny č. 97/13 - 133/13 schválené Radou Olomouckého kraje 21.3.2013&amp;R&amp;"Arial,Kurzíva"Strana &amp;P (celkem 46)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28515625" bestFit="1" customWidth="1"/>
  </cols>
  <sheetData>
    <row r="1" spans="1:5" ht="15" customHeight="1" x14ac:dyDescent="0.25">
      <c r="A1" s="28" t="s">
        <v>257</v>
      </c>
    </row>
    <row r="2" spans="1:5" ht="15" customHeight="1" x14ac:dyDescent="0.2">
      <c r="A2" s="184" t="s">
        <v>31</v>
      </c>
      <c r="B2" s="184"/>
      <c r="C2" s="184"/>
      <c r="D2" s="184"/>
      <c r="E2" s="184"/>
    </row>
    <row r="3" spans="1:5" ht="15" customHeight="1" x14ac:dyDescent="0.2">
      <c r="A3" s="184" t="s">
        <v>258</v>
      </c>
      <c r="B3" s="184"/>
      <c r="C3" s="184"/>
      <c r="D3" s="184"/>
      <c r="E3" s="184"/>
    </row>
    <row r="4" spans="1:5" ht="15" customHeight="1" x14ac:dyDescent="0.2">
      <c r="A4" s="185" t="s">
        <v>259</v>
      </c>
      <c r="B4" s="185"/>
      <c r="C4" s="185"/>
      <c r="D4" s="185"/>
      <c r="E4" s="185"/>
    </row>
    <row r="5" spans="1:5" ht="15" customHeight="1" x14ac:dyDescent="0.2">
      <c r="A5" s="185"/>
      <c r="B5" s="185"/>
      <c r="C5" s="185"/>
      <c r="D5" s="185"/>
      <c r="E5" s="185"/>
    </row>
    <row r="6" spans="1:5" ht="15" customHeight="1" x14ac:dyDescent="0.2">
      <c r="A6" s="185"/>
      <c r="B6" s="185"/>
      <c r="C6" s="185"/>
      <c r="D6" s="185"/>
      <c r="E6" s="185"/>
    </row>
    <row r="7" spans="1:5" ht="15" customHeight="1" x14ac:dyDescent="0.2">
      <c r="A7" s="185"/>
      <c r="B7" s="185"/>
      <c r="C7" s="185"/>
      <c r="D7" s="185"/>
      <c r="E7" s="185"/>
    </row>
    <row r="8" spans="1:5" ht="15" customHeight="1" x14ac:dyDescent="0.2">
      <c r="A8" s="185"/>
      <c r="B8" s="185"/>
      <c r="C8" s="185"/>
      <c r="D8" s="185"/>
      <c r="E8" s="185"/>
    </row>
    <row r="9" spans="1:5" ht="15" customHeight="1" x14ac:dyDescent="0.2">
      <c r="A9" s="29"/>
      <c r="B9" s="29"/>
      <c r="C9" s="29"/>
      <c r="D9" s="29"/>
      <c r="E9" s="29"/>
    </row>
    <row r="10" spans="1:5" ht="15" customHeight="1" x14ac:dyDescent="0.25">
      <c r="A10" s="30" t="s">
        <v>1</v>
      </c>
      <c r="B10" s="31"/>
      <c r="C10" s="31"/>
      <c r="D10" s="31"/>
      <c r="E10" s="31"/>
    </row>
    <row r="11" spans="1:5" ht="15" customHeight="1" x14ac:dyDescent="0.2">
      <c r="A11" s="32" t="s">
        <v>34</v>
      </c>
      <c r="B11" s="31"/>
      <c r="C11" s="31"/>
      <c r="D11" s="31"/>
      <c r="E11" s="33" t="s">
        <v>35</v>
      </c>
    </row>
    <row r="12" spans="1:5" ht="15" customHeight="1" x14ac:dyDescent="0.25">
      <c r="A12" s="34"/>
      <c r="B12" s="30"/>
      <c r="C12" s="31"/>
      <c r="D12" s="31"/>
      <c r="E12" s="35"/>
    </row>
    <row r="13" spans="1:5" ht="15" customHeight="1" x14ac:dyDescent="0.2">
      <c r="B13" s="36" t="s">
        <v>36</v>
      </c>
      <c r="C13" s="36" t="s">
        <v>38</v>
      </c>
      <c r="D13" s="38" t="s">
        <v>39</v>
      </c>
      <c r="E13" s="36" t="s">
        <v>40</v>
      </c>
    </row>
    <row r="14" spans="1:5" ht="15" customHeight="1" x14ac:dyDescent="0.2">
      <c r="B14" s="40">
        <v>7131</v>
      </c>
      <c r="C14" s="42"/>
      <c r="D14" s="43" t="s">
        <v>41</v>
      </c>
      <c r="E14" s="44">
        <v>2400000</v>
      </c>
    </row>
    <row r="15" spans="1:5" ht="15" customHeight="1" x14ac:dyDescent="0.2">
      <c r="B15" s="45"/>
      <c r="C15" s="47" t="s">
        <v>42</v>
      </c>
      <c r="D15" s="48"/>
      <c r="E15" s="49">
        <f>SUM(E14:E14)</f>
        <v>2400000</v>
      </c>
    </row>
    <row r="16" spans="1:5" ht="15" customHeight="1" x14ac:dyDescent="0.25">
      <c r="A16" s="50"/>
      <c r="B16" s="51"/>
      <c r="C16" s="51"/>
      <c r="D16" s="51"/>
      <c r="E16" s="51"/>
    </row>
    <row r="17" spans="1:5" ht="15" customHeight="1" x14ac:dyDescent="0.25">
      <c r="A17" s="30" t="s">
        <v>17</v>
      </c>
      <c r="B17" s="31"/>
      <c r="C17" s="31"/>
      <c r="D17" s="31"/>
      <c r="E17" s="34"/>
    </row>
    <row r="18" spans="1:5" ht="15" customHeight="1" x14ac:dyDescent="0.2">
      <c r="A18" s="32" t="s">
        <v>34</v>
      </c>
      <c r="B18" s="31"/>
      <c r="C18" s="31"/>
      <c r="D18" s="31"/>
      <c r="E18" s="33" t="s">
        <v>35</v>
      </c>
    </row>
    <row r="19" spans="1:5" ht="15" customHeight="1" x14ac:dyDescent="0.2">
      <c r="A19" s="34"/>
      <c r="B19" s="107"/>
      <c r="C19" s="31"/>
      <c r="D19" s="51"/>
      <c r="E19" s="93"/>
    </row>
    <row r="20" spans="1:5" ht="15" customHeight="1" x14ac:dyDescent="0.2">
      <c r="B20" s="36" t="s">
        <v>36</v>
      </c>
      <c r="C20" s="36" t="s">
        <v>38</v>
      </c>
      <c r="D20" s="94" t="s">
        <v>39</v>
      </c>
      <c r="E20" s="36" t="s">
        <v>40</v>
      </c>
    </row>
    <row r="21" spans="1:5" ht="15" customHeight="1" x14ac:dyDescent="0.2">
      <c r="B21" s="40">
        <v>7131</v>
      </c>
      <c r="C21" s="42"/>
      <c r="D21" s="176" t="s">
        <v>61</v>
      </c>
      <c r="E21" s="111">
        <v>1600000</v>
      </c>
    </row>
    <row r="22" spans="1:5" ht="15" customHeight="1" x14ac:dyDescent="0.2">
      <c r="B22" s="40">
        <v>20</v>
      </c>
      <c r="C22" s="42"/>
      <c r="D22" s="176" t="s">
        <v>61</v>
      </c>
      <c r="E22" s="111">
        <v>800000</v>
      </c>
    </row>
    <row r="23" spans="1:5" ht="15" customHeight="1" x14ac:dyDescent="0.2">
      <c r="B23" s="45"/>
      <c r="C23" s="47" t="s">
        <v>42</v>
      </c>
      <c r="D23" s="98"/>
      <c r="E23" s="99">
        <f>SUM(E21:E22)</f>
        <v>2400000</v>
      </c>
    </row>
    <row r="24" spans="1:5" ht="15" customHeight="1" x14ac:dyDescent="0.2"/>
    <row r="25" spans="1:5" ht="15" customHeight="1" x14ac:dyDescent="0.2"/>
    <row r="26" spans="1:5" ht="15" customHeight="1" x14ac:dyDescent="0.25">
      <c r="A26" s="28" t="s">
        <v>260</v>
      </c>
    </row>
    <row r="27" spans="1:5" ht="15" customHeight="1" x14ac:dyDescent="0.2">
      <c r="A27" s="184" t="s">
        <v>152</v>
      </c>
      <c r="B27" s="184"/>
      <c r="C27" s="184"/>
      <c r="D27" s="184"/>
      <c r="E27" s="184"/>
    </row>
    <row r="28" spans="1:5" ht="15" customHeight="1" x14ac:dyDescent="0.2">
      <c r="A28" s="186" t="s">
        <v>261</v>
      </c>
      <c r="B28" s="186"/>
      <c r="C28" s="186"/>
      <c r="D28" s="186"/>
      <c r="E28" s="186"/>
    </row>
    <row r="29" spans="1:5" ht="15" customHeight="1" x14ac:dyDescent="0.2">
      <c r="A29" s="186"/>
      <c r="B29" s="186"/>
      <c r="C29" s="186"/>
      <c r="D29" s="186"/>
      <c r="E29" s="186"/>
    </row>
    <row r="30" spans="1:5" ht="15" customHeight="1" x14ac:dyDescent="0.2">
      <c r="A30" s="186"/>
      <c r="B30" s="186"/>
      <c r="C30" s="186"/>
      <c r="D30" s="186"/>
      <c r="E30" s="186"/>
    </row>
    <row r="31" spans="1:5" ht="15" customHeight="1" x14ac:dyDescent="0.2">
      <c r="A31" s="186"/>
      <c r="B31" s="186"/>
      <c r="C31" s="186"/>
      <c r="D31" s="186"/>
      <c r="E31" s="186"/>
    </row>
    <row r="32" spans="1:5" ht="15" customHeight="1" x14ac:dyDescent="0.2">
      <c r="A32" s="186"/>
      <c r="B32" s="186"/>
      <c r="C32" s="186"/>
      <c r="D32" s="186"/>
      <c r="E32" s="186"/>
    </row>
    <row r="33" spans="1:5" ht="15" customHeight="1" x14ac:dyDescent="0.2">
      <c r="A33" s="186"/>
      <c r="B33" s="186"/>
      <c r="C33" s="186"/>
      <c r="D33" s="186"/>
      <c r="E33" s="186"/>
    </row>
    <row r="34" spans="1:5" ht="15" customHeight="1" x14ac:dyDescent="0.2">
      <c r="A34" s="60"/>
      <c r="B34" s="60"/>
      <c r="C34" s="60"/>
      <c r="D34" s="60"/>
      <c r="E34" s="60"/>
    </row>
    <row r="35" spans="1:5" ht="15" customHeight="1" x14ac:dyDescent="0.25">
      <c r="A35" s="52" t="s">
        <v>1</v>
      </c>
      <c r="B35" s="53"/>
      <c r="C35" s="53"/>
      <c r="D35" s="53"/>
      <c r="E35" s="53"/>
    </row>
    <row r="36" spans="1:5" ht="15" customHeight="1" x14ac:dyDescent="0.2">
      <c r="A36" s="55" t="s">
        <v>47</v>
      </c>
      <c r="E36" t="s">
        <v>48</v>
      </c>
    </row>
    <row r="37" spans="1:5" ht="15" customHeight="1" x14ac:dyDescent="0.25">
      <c r="B37" s="52"/>
      <c r="C37" s="53"/>
      <c r="D37" s="53"/>
      <c r="E37" s="64"/>
    </row>
    <row r="38" spans="1:5" ht="15" customHeight="1" x14ac:dyDescent="0.2">
      <c r="A38" s="79"/>
      <c r="B38" s="108"/>
      <c r="C38" s="37" t="s">
        <v>38</v>
      </c>
      <c r="D38" s="65" t="s">
        <v>39</v>
      </c>
      <c r="E38" s="37" t="s">
        <v>40</v>
      </c>
    </row>
    <row r="39" spans="1:5" ht="15" customHeight="1" x14ac:dyDescent="0.2">
      <c r="A39" s="141"/>
      <c r="B39" s="116"/>
      <c r="C39" s="102"/>
      <c r="D39" s="159" t="s">
        <v>262</v>
      </c>
      <c r="E39" s="69">
        <v>704002.6</v>
      </c>
    </row>
    <row r="40" spans="1:5" ht="15" customHeight="1" x14ac:dyDescent="0.2">
      <c r="A40" s="141"/>
      <c r="B40" s="31"/>
      <c r="C40" s="71" t="s">
        <v>42</v>
      </c>
      <c r="D40" s="72"/>
      <c r="E40" s="73">
        <f>SUM(E39:E39)</f>
        <v>704002.6</v>
      </c>
    </row>
    <row r="41" spans="1:5" ht="15" customHeight="1" x14ac:dyDescent="0.2">
      <c r="A41" s="54"/>
      <c r="B41" s="54"/>
      <c r="C41" s="54"/>
      <c r="D41" s="54"/>
      <c r="E41" s="54"/>
    </row>
    <row r="42" spans="1:5" ht="15" customHeight="1" x14ac:dyDescent="0.25">
      <c r="A42" s="30" t="s">
        <v>17</v>
      </c>
      <c r="B42" s="86"/>
      <c r="C42" s="31"/>
      <c r="D42" s="31"/>
      <c r="E42" s="54"/>
    </row>
    <row r="43" spans="1:5" ht="15" customHeight="1" x14ac:dyDescent="0.2">
      <c r="A43" s="32" t="s">
        <v>47</v>
      </c>
      <c r="B43" s="86"/>
      <c r="C43" s="31"/>
      <c r="D43" s="31"/>
      <c r="E43" t="s">
        <v>48</v>
      </c>
    </row>
    <row r="44" spans="1:5" ht="15" customHeight="1" x14ac:dyDescent="0.25">
      <c r="A44" s="34"/>
      <c r="B44" s="115"/>
      <c r="C44" s="31"/>
      <c r="D44" s="31"/>
      <c r="E44" s="64"/>
    </row>
    <row r="45" spans="1:5" ht="15" customHeight="1" x14ac:dyDescent="0.2">
      <c r="B45" s="108"/>
      <c r="C45" s="36" t="s">
        <v>38</v>
      </c>
      <c r="D45" s="160" t="s">
        <v>52</v>
      </c>
      <c r="E45" s="37" t="s">
        <v>40</v>
      </c>
    </row>
    <row r="46" spans="1:5" ht="15" customHeight="1" x14ac:dyDescent="0.2">
      <c r="B46" s="101"/>
      <c r="C46" s="117">
        <v>6409</v>
      </c>
      <c r="D46" s="161" t="s">
        <v>83</v>
      </c>
      <c r="E46" s="69">
        <v>704002.6</v>
      </c>
    </row>
    <row r="47" spans="1:5" ht="15" customHeight="1" x14ac:dyDescent="0.2">
      <c r="B47" s="104"/>
      <c r="C47" s="47" t="s">
        <v>42</v>
      </c>
      <c r="D47" s="162"/>
      <c r="E47" s="85">
        <f>SUM(E46:E46)</f>
        <v>704002.6</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28" t="s">
        <v>263</v>
      </c>
    </row>
    <row r="55" spans="1:5" ht="15" customHeight="1" x14ac:dyDescent="0.2">
      <c r="A55" s="187" t="s">
        <v>152</v>
      </c>
      <c r="B55" s="187"/>
      <c r="C55" s="187"/>
      <c r="D55" s="187"/>
      <c r="E55" s="187"/>
    </row>
    <row r="56" spans="1:5" ht="15" customHeight="1" x14ac:dyDescent="0.2">
      <c r="A56" s="186" t="s">
        <v>264</v>
      </c>
      <c r="B56" s="186"/>
      <c r="C56" s="186"/>
      <c r="D56" s="186"/>
      <c r="E56" s="186"/>
    </row>
    <row r="57" spans="1:5" ht="15" customHeight="1" x14ac:dyDescent="0.2">
      <c r="A57" s="186"/>
      <c r="B57" s="186"/>
      <c r="C57" s="186"/>
      <c r="D57" s="186"/>
      <c r="E57" s="186"/>
    </row>
    <row r="58" spans="1:5" ht="15" customHeight="1" x14ac:dyDescent="0.2">
      <c r="A58" s="186"/>
      <c r="B58" s="186"/>
      <c r="C58" s="186"/>
      <c r="D58" s="186"/>
      <c r="E58" s="186"/>
    </row>
    <row r="59" spans="1:5" ht="15" customHeight="1" x14ac:dyDescent="0.2">
      <c r="A59" s="186"/>
      <c r="B59" s="186"/>
      <c r="C59" s="186"/>
      <c r="D59" s="186"/>
      <c r="E59" s="186"/>
    </row>
    <row r="60" spans="1:5" ht="15" customHeight="1" x14ac:dyDescent="0.2">
      <c r="A60" s="186"/>
      <c r="B60" s="186"/>
      <c r="C60" s="186"/>
      <c r="D60" s="186"/>
      <c r="E60" s="186"/>
    </row>
    <row r="61" spans="1:5" ht="15" customHeight="1" x14ac:dyDescent="0.2">
      <c r="A61" s="186"/>
      <c r="B61" s="186"/>
      <c r="C61" s="186"/>
      <c r="D61" s="186"/>
      <c r="E61" s="186"/>
    </row>
    <row r="62" spans="1:5" ht="15" customHeight="1" x14ac:dyDescent="0.2">
      <c r="A62" s="186"/>
      <c r="B62" s="186"/>
      <c r="C62" s="186"/>
      <c r="D62" s="186"/>
      <c r="E62" s="186"/>
    </row>
    <row r="63" spans="1:5" ht="15" customHeight="1" x14ac:dyDescent="0.2"/>
    <row r="64" spans="1:5" ht="15" customHeight="1" x14ac:dyDescent="0.25">
      <c r="A64" s="30" t="s">
        <v>1</v>
      </c>
      <c r="B64" s="53"/>
      <c r="C64" s="53"/>
      <c r="D64" s="53"/>
      <c r="E64" s="53"/>
    </row>
    <row r="65" spans="1:5" ht="15" customHeight="1" x14ac:dyDescent="0.2">
      <c r="A65" s="55" t="s">
        <v>34</v>
      </c>
      <c r="B65" s="53"/>
      <c r="C65" s="53"/>
      <c r="D65" s="53"/>
      <c r="E65" s="56" t="s">
        <v>35</v>
      </c>
    </row>
    <row r="66" spans="1:5" ht="15" customHeight="1" x14ac:dyDescent="0.25">
      <c r="A66" s="52"/>
      <c r="B66" s="54"/>
      <c r="C66" s="53"/>
      <c r="D66" s="53"/>
      <c r="E66" s="64"/>
    </row>
    <row r="67" spans="1:5" ht="15" customHeight="1" x14ac:dyDescent="0.2">
      <c r="A67" s="108"/>
      <c r="B67" s="79"/>
      <c r="C67" s="37" t="s">
        <v>38</v>
      </c>
      <c r="D67" s="65" t="s">
        <v>39</v>
      </c>
      <c r="E67" s="39" t="s">
        <v>40</v>
      </c>
    </row>
    <row r="68" spans="1:5" ht="15" customHeight="1" x14ac:dyDescent="0.2">
      <c r="A68" s="101"/>
      <c r="B68" s="123"/>
      <c r="C68" s="102">
        <v>6402</v>
      </c>
      <c r="D68" s="110" t="s">
        <v>217</v>
      </c>
      <c r="E68" s="133">
        <f>1605343.08+384420</f>
        <v>1989763.08</v>
      </c>
    </row>
    <row r="69" spans="1:5" ht="15" customHeight="1" x14ac:dyDescent="0.2">
      <c r="A69" s="101"/>
      <c r="B69" s="123"/>
      <c r="C69" s="117"/>
      <c r="D69" s="140" t="s">
        <v>262</v>
      </c>
      <c r="E69" s="147">
        <v>110868</v>
      </c>
    </row>
    <row r="70" spans="1:5" ht="15" customHeight="1" x14ac:dyDescent="0.2">
      <c r="A70" s="101"/>
      <c r="B70" s="143"/>
      <c r="C70" s="71" t="s">
        <v>42</v>
      </c>
      <c r="D70" s="72"/>
      <c r="E70" s="73">
        <f>SUM(E68:E69)</f>
        <v>2100631.08</v>
      </c>
    </row>
    <row r="71" spans="1:5" ht="15" customHeight="1" x14ac:dyDescent="0.25">
      <c r="A71" s="28"/>
    </row>
    <row r="72" spans="1:5" ht="15" customHeight="1" x14ac:dyDescent="0.25">
      <c r="A72" s="30" t="s">
        <v>17</v>
      </c>
      <c r="B72" s="31"/>
      <c r="C72" s="31"/>
      <c r="D72" s="54"/>
      <c r="E72" s="54"/>
    </row>
    <row r="73" spans="1:5" ht="15" customHeight="1" x14ac:dyDescent="0.2">
      <c r="A73" s="55" t="s">
        <v>34</v>
      </c>
      <c r="B73" s="53"/>
      <c r="C73" s="53"/>
      <c r="D73" s="53"/>
      <c r="E73" s="56" t="s">
        <v>35</v>
      </c>
    </row>
    <row r="74" spans="1:5" ht="15" customHeight="1" x14ac:dyDescent="0.2">
      <c r="A74" s="34"/>
      <c r="B74" s="107"/>
      <c r="C74" s="31"/>
      <c r="D74" s="34"/>
      <c r="E74" s="93"/>
    </row>
    <row r="75" spans="1:5" ht="15" customHeight="1" x14ac:dyDescent="0.2">
      <c r="A75" s="108"/>
      <c r="B75" s="108"/>
      <c r="C75" s="36" t="s">
        <v>38</v>
      </c>
      <c r="D75" s="94" t="s">
        <v>52</v>
      </c>
      <c r="E75" s="36" t="s">
        <v>40</v>
      </c>
    </row>
    <row r="76" spans="1:5" ht="15" customHeight="1" x14ac:dyDescent="0.2">
      <c r="A76" s="101"/>
      <c r="B76" s="116"/>
      <c r="C76" s="117">
        <v>6402</v>
      </c>
      <c r="D76" s="140" t="s">
        <v>67</v>
      </c>
      <c r="E76" s="44">
        <v>2100631.08</v>
      </c>
    </row>
    <row r="77" spans="1:5" ht="15" customHeight="1" x14ac:dyDescent="0.2">
      <c r="A77" s="101"/>
      <c r="B77" s="116"/>
      <c r="C77" s="47" t="s">
        <v>42</v>
      </c>
      <c r="D77" s="98"/>
      <c r="E77" s="99">
        <f>SUM(E76:E76)</f>
        <v>2100631.08</v>
      </c>
    </row>
    <row r="78" spans="1:5" ht="15" customHeight="1" x14ac:dyDescent="0.2"/>
    <row r="79" spans="1:5" ht="15" customHeight="1" x14ac:dyDescent="0.2"/>
    <row r="80" spans="1:5" ht="15" customHeight="1" x14ac:dyDescent="0.25">
      <c r="A80" s="28" t="s">
        <v>265</v>
      </c>
    </row>
    <row r="81" spans="1:5" ht="15" customHeight="1" x14ac:dyDescent="0.2">
      <c r="A81" s="184" t="s">
        <v>31</v>
      </c>
      <c r="B81" s="184"/>
      <c r="C81" s="184"/>
      <c r="D81" s="184"/>
      <c r="E81" s="184"/>
    </row>
    <row r="82" spans="1:5" ht="15" customHeight="1" x14ac:dyDescent="0.2">
      <c r="A82" s="186" t="s">
        <v>266</v>
      </c>
      <c r="B82" s="186"/>
      <c r="C82" s="186"/>
      <c r="D82" s="186"/>
      <c r="E82" s="186"/>
    </row>
    <row r="83" spans="1:5" ht="15" customHeight="1" x14ac:dyDescent="0.2">
      <c r="A83" s="186"/>
      <c r="B83" s="186"/>
      <c r="C83" s="186"/>
      <c r="D83" s="186"/>
      <c r="E83" s="186"/>
    </row>
    <row r="84" spans="1:5" ht="15" customHeight="1" x14ac:dyDescent="0.2">
      <c r="A84" s="186"/>
      <c r="B84" s="186"/>
      <c r="C84" s="186"/>
      <c r="D84" s="186"/>
      <c r="E84" s="186"/>
    </row>
    <row r="85" spans="1:5" ht="15" customHeight="1" x14ac:dyDescent="0.2">
      <c r="A85" s="186"/>
      <c r="B85" s="186"/>
      <c r="C85" s="186"/>
      <c r="D85" s="186"/>
      <c r="E85" s="186"/>
    </row>
    <row r="86" spans="1:5" ht="15" customHeight="1" x14ac:dyDescent="0.2">
      <c r="A86" s="186"/>
      <c r="B86" s="186"/>
      <c r="C86" s="186"/>
      <c r="D86" s="186"/>
      <c r="E86" s="186"/>
    </row>
    <row r="87" spans="1:5" ht="15" customHeight="1" x14ac:dyDescent="0.2">
      <c r="A87" s="60"/>
      <c r="B87" s="60"/>
      <c r="C87" s="60"/>
      <c r="D87" s="60"/>
      <c r="E87" s="60"/>
    </row>
    <row r="88" spans="1:5" ht="15" customHeight="1" x14ac:dyDescent="0.25">
      <c r="A88" s="52" t="s">
        <v>1</v>
      </c>
      <c r="B88" s="53"/>
      <c r="C88" s="53"/>
      <c r="D88" s="53"/>
      <c r="E88" s="53"/>
    </row>
    <row r="89" spans="1:5" ht="15" customHeight="1" x14ac:dyDescent="0.2">
      <c r="A89" s="55" t="s">
        <v>47</v>
      </c>
      <c r="E89" t="s">
        <v>48</v>
      </c>
    </row>
    <row r="90" spans="1:5" ht="15" customHeight="1" x14ac:dyDescent="0.25">
      <c r="B90" s="52"/>
      <c r="C90" s="53"/>
      <c r="D90" s="53"/>
      <c r="E90" s="64"/>
    </row>
    <row r="91" spans="1:5" ht="15" customHeight="1" x14ac:dyDescent="0.2">
      <c r="A91" s="79"/>
      <c r="B91" s="79"/>
      <c r="C91" s="37" t="s">
        <v>38</v>
      </c>
      <c r="D91" s="65" t="s">
        <v>39</v>
      </c>
      <c r="E91" s="36" t="s">
        <v>40</v>
      </c>
    </row>
    <row r="92" spans="1:5" ht="15" customHeight="1" x14ac:dyDescent="0.2">
      <c r="A92" s="101"/>
      <c r="B92" s="116"/>
      <c r="C92" s="117"/>
      <c r="D92" s="177" t="s">
        <v>267</v>
      </c>
      <c r="E92" s="44">
        <v>1427761.09</v>
      </c>
    </row>
    <row r="93" spans="1:5" ht="15" customHeight="1" x14ac:dyDescent="0.2">
      <c r="A93" s="101"/>
      <c r="B93" s="116"/>
      <c r="C93" s="102">
        <v>6402</v>
      </c>
      <c r="D93" s="83" t="s">
        <v>268</v>
      </c>
      <c r="E93" s="44">
        <v>13229</v>
      </c>
    </row>
    <row r="94" spans="1:5" ht="15" customHeight="1" x14ac:dyDescent="0.2">
      <c r="A94" s="101"/>
      <c r="B94" s="116"/>
      <c r="C94" s="47" t="s">
        <v>42</v>
      </c>
      <c r="D94" s="48"/>
      <c r="E94" s="49">
        <f>SUM(E92:E93)</f>
        <v>1440990.09</v>
      </c>
    </row>
    <row r="95" spans="1:5" ht="15" customHeight="1" x14ac:dyDescent="0.2">
      <c r="A95" s="101"/>
      <c r="B95" s="116"/>
      <c r="C95" s="173"/>
      <c r="D95" s="31"/>
      <c r="E95" s="178"/>
    </row>
    <row r="96" spans="1:5" ht="15" customHeight="1" x14ac:dyDescent="0.25">
      <c r="A96" s="52" t="s">
        <v>1</v>
      </c>
      <c r="B96" s="34"/>
      <c r="C96" s="34"/>
      <c r="D96" s="34"/>
      <c r="E96" s="34"/>
    </row>
    <row r="97" spans="1:7" ht="15" customHeight="1" x14ac:dyDescent="0.2">
      <c r="A97" s="55" t="s">
        <v>34</v>
      </c>
      <c r="B97" s="53"/>
      <c r="C97" s="53"/>
      <c r="D97" s="53"/>
      <c r="E97" s="56" t="s">
        <v>35</v>
      </c>
    </row>
    <row r="98" spans="1:7" ht="15" customHeight="1" x14ac:dyDescent="0.25">
      <c r="A98" s="52"/>
      <c r="B98" s="54"/>
      <c r="C98" s="53"/>
      <c r="D98" s="53"/>
      <c r="E98" s="64"/>
    </row>
    <row r="99" spans="1:7" ht="15" customHeight="1" x14ac:dyDescent="0.2">
      <c r="A99" s="108"/>
      <c r="B99" s="79"/>
      <c r="C99" s="37" t="s">
        <v>38</v>
      </c>
      <c r="D99" s="65" t="s">
        <v>39</v>
      </c>
      <c r="E99" s="39" t="s">
        <v>40</v>
      </c>
    </row>
    <row r="100" spans="1:7" ht="15" customHeight="1" x14ac:dyDescent="0.2">
      <c r="A100" s="101"/>
      <c r="B100" s="123"/>
      <c r="C100" s="102">
        <v>6402</v>
      </c>
      <c r="D100" s="110" t="s">
        <v>217</v>
      </c>
      <c r="E100" s="133">
        <v>36.200000000000003</v>
      </c>
    </row>
    <row r="101" spans="1:7" ht="15" customHeight="1" x14ac:dyDescent="0.2">
      <c r="A101" s="101"/>
      <c r="B101" s="143"/>
      <c r="C101" s="71" t="s">
        <v>42</v>
      </c>
      <c r="D101" s="72"/>
      <c r="E101" s="73">
        <f>SUM(E100:E100)</f>
        <v>36.200000000000003</v>
      </c>
      <c r="G101" s="148">
        <f>SUM(E94,E101)</f>
        <v>1441026.29</v>
      </c>
    </row>
    <row r="102" spans="1:7" ht="15" customHeight="1" x14ac:dyDescent="0.2">
      <c r="A102" s="34"/>
      <c r="B102" s="34"/>
      <c r="C102" s="34"/>
      <c r="D102" s="34"/>
      <c r="E102" s="34"/>
    </row>
    <row r="103" spans="1:7" ht="15" customHeight="1" x14ac:dyDescent="0.2">
      <c r="A103" s="34"/>
      <c r="B103" s="34"/>
      <c r="C103" s="34"/>
      <c r="D103" s="34"/>
      <c r="E103" s="34"/>
    </row>
    <row r="104" spans="1:7" ht="15" customHeight="1" x14ac:dyDescent="0.2">
      <c r="A104" s="34"/>
      <c r="B104" s="34"/>
      <c r="C104" s="34"/>
      <c r="D104" s="34"/>
      <c r="E104" s="34"/>
    </row>
    <row r="105" spans="1:7" ht="15" customHeight="1" x14ac:dyDescent="0.2">
      <c r="A105" s="34"/>
      <c r="B105" s="34"/>
      <c r="C105" s="34"/>
      <c r="D105" s="34"/>
      <c r="E105" s="34"/>
    </row>
    <row r="106" spans="1:7" ht="15" customHeight="1" x14ac:dyDescent="0.25">
      <c r="A106" s="30" t="s">
        <v>17</v>
      </c>
      <c r="B106" s="31"/>
      <c r="C106" s="31"/>
      <c r="D106" s="31"/>
      <c r="E106" s="34"/>
    </row>
    <row r="107" spans="1:7" ht="15" customHeight="1" x14ac:dyDescent="0.2">
      <c r="A107" s="32" t="s">
        <v>47</v>
      </c>
      <c r="B107" s="51"/>
      <c r="C107" s="51"/>
      <c r="D107" s="51"/>
      <c r="E107" s="51" t="s">
        <v>48</v>
      </c>
    </row>
    <row r="108" spans="1:7" ht="15" customHeight="1" x14ac:dyDescent="0.2">
      <c r="A108" s="34"/>
      <c r="B108" s="107"/>
      <c r="C108" s="31"/>
      <c r="D108" s="51"/>
      <c r="E108" s="93"/>
    </row>
    <row r="109" spans="1:7" ht="15" customHeight="1" x14ac:dyDescent="0.2">
      <c r="A109" s="108"/>
      <c r="B109" s="108"/>
      <c r="C109" s="36" t="s">
        <v>38</v>
      </c>
      <c r="D109" s="94" t="s">
        <v>52</v>
      </c>
      <c r="E109" s="36" t="s">
        <v>40</v>
      </c>
    </row>
    <row r="110" spans="1:7" ht="15" customHeight="1" x14ac:dyDescent="0.2">
      <c r="A110" s="101"/>
      <c r="B110" s="116"/>
      <c r="C110" s="117">
        <v>6402</v>
      </c>
      <c r="D110" s="140" t="s">
        <v>67</v>
      </c>
      <c r="E110" s="44">
        <v>1441026.29</v>
      </c>
    </row>
    <row r="111" spans="1:7" ht="15" customHeight="1" x14ac:dyDescent="0.2">
      <c r="A111" s="101"/>
      <c r="B111" s="116"/>
      <c r="C111" s="47" t="s">
        <v>42</v>
      </c>
      <c r="D111" s="98"/>
      <c r="E111" s="99">
        <f>SUM(E110:E110)</f>
        <v>1441026.29</v>
      </c>
    </row>
    <row r="112" spans="1:7" ht="15" customHeight="1" x14ac:dyDescent="0.2"/>
    <row r="113" spans="1:5" ht="15" customHeight="1" x14ac:dyDescent="0.2"/>
    <row r="114" spans="1:5" ht="15" customHeight="1" x14ac:dyDescent="0.25">
      <c r="A114" s="28" t="s">
        <v>269</v>
      </c>
    </row>
    <row r="115" spans="1:5" ht="15" customHeight="1" x14ac:dyDescent="0.2">
      <c r="A115" s="190" t="s">
        <v>152</v>
      </c>
      <c r="B115" s="190"/>
      <c r="C115" s="190"/>
      <c r="D115" s="190"/>
      <c r="E115" s="190"/>
    </row>
    <row r="116" spans="1:5" ht="15" customHeight="1" x14ac:dyDescent="0.2">
      <c r="A116" s="186" t="s">
        <v>270</v>
      </c>
      <c r="B116" s="186"/>
      <c r="C116" s="186"/>
      <c r="D116" s="186"/>
      <c r="E116" s="186"/>
    </row>
    <row r="117" spans="1:5" ht="15" customHeight="1" x14ac:dyDescent="0.2">
      <c r="A117" s="186"/>
      <c r="B117" s="186"/>
      <c r="C117" s="186"/>
      <c r="D117" s="186"/>
      <c r="E117" s="186"/>
    </row>
    <row r="118" spans="1:5" ht="15" customHeight="1" x14ac:dyDescent="0.2">
      <c r="A118" s="186"/>
      <c r="B118" s="186"/>
      <c r="C118" s="186"/>
      <c r="D118" s="186"/>
      <c r="E118" s="186"/>
    </row>
    <row r="119" spans="1:5" ht="15" customHeight="1" x14ac:dyDescent="0.2">
      <c r="A119" s="186"/>
      <c r="B119" s="186"/>
      <c r="C119" s="186"/>
      <c r="D119" s="186"/>
      <c r="E119" s="186"/>
    </row>
    <row r="120" spans="1:5" ht="15" customHeight="1" x14ac:dyDescent="0.2">
      <c r="A120" s="186"/>
      <c r="B120" s="186"/>
      <c r="C120" s="186"/>
      <c r="D120" s="186"/>
      <c r="E120" s="186"/>
    </row>
    <row r="121" spans="1:5" ht="15" customHeight="1" x14ac:dyDescent="0.2">
      <c r="A121" s="186"/>
      <c r="B121" s="186"/>
      <c r="C121" s="186"/>
      <c r="D121" s="186"/>
      <c r="E121" s="186"/>
    </row>
    <row r="122" spans="1:5" ht="15" customHeight="1" x14ac:dyDescent="0.2"/>
    <row r="123" spans="1:5" ht="15" customHeight="1" x14ac:dyDescent="0.25">
      <c r="A123" s="30" t="s">
        <v>1</v>
      </c>
      <c r="B123" s="53"/>
      <c r="C123" s="53"/>
      <c r="D123" s="53"/>
      <c r="E123" s="53"/>
    </row>
    <row r="124" spans="1:5" ht="15" customHeight="1" x14ac:dyDescent="0.2">
      <c r="A124" s="55" t="s">
        <v>34</v>
      </c>
      <c r="B124" s="53"/>
      <c r="C124" s="53"/>
      <c r="D124" s="53"/>
      <c r="E124" s="56" t="s">
        <v>35</v>
      </c>
    </row>
    <row r="125" spans="1:5" ht="15" customHeight="1" x14ac:dyDescent="0.25">
      <c r="A125" s="52"/>
      <c r="B125" s="54"/>
      <c r="C125" s="53"/>
      <c r="D125" s="53"/>
      <c r="E125" s="64"/>
    </row>
    <row r="126" spans="1:5" ht="15" customHeight="1" x14ac:dyDescent="0.2">
      <c r="A126" s="108"/>
      <c r="B126" s="79"/>
      <c r="C126" s="37" t="s">
        <v>38</v>
      </c>
      <c r="D126" s="65" t="s">
        <v>39</v>
      </c>
      <c r="E126" s="39" t="s">
        <v>40</v>
      </c>
    </row>
    <row r="127" spans="1:5" ht="15" customHeight="1" x14ac:dyDescent="0.2">
      <c r="A127" s="101"/>
      <c r="B127" s="123"/>
      <c r="C127" s="102">
        <v>6172</v>
      </c>
      <c r="D127" s="96" t="s">
        <v>215</v>
      </c>
      <c r="E127" s="133">
        <v>10</v>
      </c>
    </row>
    <row r="128" spans="1:5" ht="15" customHeight="1" x14ac:dyDescent="0.2">
      <c r="A128" s="101"/>
      <c r="B128" s="143"/>
      <c r="C128" s="71" t="s">
        <v>42</v>
      </c>
      <c r="D128" s="72"/>
      <c r="E128" s="73">
        <f>SUM(E127:E127)</f>
        <v>10</v>
      </c>
    </row>
    <row r="129" spans="1:5" ht="15" customHeight="1" x14ac:dyDescent="0.25">
      <c r="A129" s="28"/>
    </row>
    <row r="130" spans="1:5" ht="15" customHeight="1" x14ac:dyDescent="0.25">
      <c r="A130" s="30" t="s">
        <v>17</v>
      </c>
      <c r="B130" s="31"/>
      <c r="C130" s="31"/>
      <c r="D130" s="54"/>
      <c r="E130" s="54"/>
    </row>
    <row r="131" spans="1:5" ht="15" customHeight="1" x14ac:dyDescent="0.2">
      <c r="A131" s="55" t="s">
        <v>34</v>
      </c>
      <c r="B131" s="53"/>
      <c r="C131" s="53"/>
      <c r="D131" s="53"/>
      <c r="E131" s="56" t="s">
        <v>35</v>
      </c>
    </row>
    <row r="132" spans="1:5" ht="15" customHeight="1" x14ac:dyDescent="0.2">
      <c r="A132" s="34"/>
      <c r="B132" s="107"/>
      <c r="C132" s="31"/>
      <c r="D132" s="34"/>
      <c r="E132" s="93"/>
    </row>
    <row r="133" spans="1:5" ht="15" customHeight="1" x14ac:dyDescent="0.2">
      <c r="B133" s="108"/>
      <c r="C133" s="36" t="s">
        <v>38</v>
      </c>
      <c r="D133" s="65" t="s">
        <v>52</v>
      </c>
      <c r="E133" s="39" t="s">
        <v>40</v>
      </c>
    </row>
    <row r="134" spans="1:5" ht="15" customHeight="1" x14ac:dyDescent="0.2">
      <c r="B134" s="101"/>
      <c r="C134" s="117">
        <v>6402</v>
      </c>
      <c r="D134" s="176" t="s">
        <v>67</v>
      </c>
      <c r="E134" s="44">
        <v>10</v>
      </c>
    </row>
    <row r="135" spans="1:5" ht="15" customHeight="1" x14ac:dyDescent="0.2">
      <c r="B135" s="104"/>
      <c r="C135" s="47" t="s">
        <v>42</v>
      </c>
      <c r="D135" s="98"/>
      <c r="E135" s="99">
        <f>SUM(E134:E134)</f>
        <v>10</v>
      </c>
    </row>
    <row r="136" spans="1:5" ht="15" customHeight="1" x14ac:dyDescent="0.2"/>
    <row r="137" spans="1:5" ht="15" customHeight="1" x14ac:dyDescent="0.2"/>
    <row r="138" spans="1:5" ht="15" customHeight="1" x14ac:dyDescent="0.25">
      <c r="A138" s="28" t="s">
        <v>271</v>
      </c>
    </row>
    <row r="139" spans="1:5" ht="15" customHeight="1" x14ac:dyDescent="0.2">
      <c r="A139" s="187" t="s">
        <v>187</v>
      </c>
      <c r="B139" s="187"/>
      <c r="C139" s="187"/>
      <c r="D139" s="187"/>
      <c r="E139" s="187"/>
    </row>
    <row r="140" spans="1:5" ht="15" customHeight="1" x14ac:dyDescent="0.2">
      <c r="A140" s="187"/>
      <c r="B140" s="187"/>
      <c r="C140" s="187"/>
      <c r="D140" s="187"/>
      <c r="E140" s="187"/>
    </row>
    <row r="141" spans="1:5" ht="15" customHeight="1" x14ac:dyDescent="0.2">
      <c r="A141" s="185" t="s">
        <v>272</v>
      </c>
      <c r="B141" s="185"/>
      <c r="C141" s="185"/>
      <c r="D141" s="185"/>
      <c r="E141" s="185"/>
    </row>
    <row r="142" spans="1:5" ht="15" customHeight="1" x14ac:dyDescent="0.2">
      <c r="A142" s="185"/>
      <c r="B142" s="185"/>
      <c r="C142" s="185"/>
      <c r="D142" s="185"/>
      <c r="E142" s="185"/>
    </row>
    <row r="143" spans="1:5" ht="15" customHeight="1" x14ac:dyDescent="0.2">
      <c r="A143" s="185"/>
      <c r="B143" s="185"/>
      <c r="C143" s="185"/>
      <c r="D143" s="185"/>
      <c r="E143" s="185"/>
    </row>
    <row r="144" spans="1:5" ht="15" customHeight="1" x14ac:dyDescent="0.2">
      <c r="A144" s="185"/>
      <c r="B144" s="185"/>
      <c r="C144" s="185"/>
      <c r="D144" s="185"/>
      <c r="E144" s="185"/>
    </row>
    <row r="145" spans="1:5" ht="15" customHeight="1" x14ac:dyDescent="0.2">
      <c r="A145" s="185"/>
      <c r="B145" s="185"/>
      <c r="C145" s="185"/>
      <c r="D145" s="185"/>
      <c r="E145" s="185"/>
    </row>
    <row r="146" spans="1:5" ht="15" customHeight="1" x14ac:dyDescent="0.2">
      <c r="A146" s="185"/>
      <c r="B146" s="185"/>
      <c r="C146" s="185"/>
      <c r="D146" s="185"/>
      <c r="E146" s="185"/>
    </row>
    <row r="147" spans="1:5" ht="15" customHeight="1" x14ac:dyDescent="0.2">
      <c r="A147" s="185"/>
      <c r="B147" s="185"/>
      <c r="C147" s="185"/>
      <c r="D147" s="185"/>
      <c r="E147" s="185"/>
    </row>
    <row r="148" spans="1:5" ht="15" customHeight="1" x14ac:dyDescent="0.2">
      <c r="A148" s="53"/>
      <c r="B148" s="135"/>
      <c r="C148" s="120"/>
      <c r="D148" s="53"/>
      <c r="E148" s="130"/>
    </row>
    <row r="149" spans="1:5" ht="15" customHeight="1" x14ac:dyDescent="0.25">
      <c r="A149" s="52" t="s">
        <v>17</v>
      </c>
      <c r="B149" s="53"/>
      <c r="C149" s="53"/>
      <c r="D149" s="53"/>
      <c r="E149" s="54"/>
    </row>
    <row r="150" spans="1:5" ht="15" customHeight="1" x14ac:dyDescent="0.2">
      <c r="A150" s="55" t="s">
        <v>65</v>
      </c>
      <c r="B150" s="53"/>
      <c r="C150" s="53"/>
      <c r="D150" s="53"/>
      <c r="E150" s="56" t="s">
        <v>66</v>
      </c>
    </row>
    <row r="151" spans="1:5" ht="15" customHeight="1" x14ac:dyDescent="0.2">
      <c r="A151" s="55"/>
      <c r="B151" s="54"/>
      <c r="C151" s="53"/>
      <c r="D151" s="53"/>
      <c r="E151" s="64"/>
    </row>
    <row r="152" spans="1:5" ht="15" customHeight="1" x14ac:dyDescent="0.2">
      <c r="A152" s="79"/>
      <c r="B152" s="79"/>
      <c r="C152" s="37" t="s">
        <v>38</v>
      </c>
      <c r="D152" s="94" t="s">
        <v>52</v>
      </c>
      <c r="E152" s="36" t="s">
        <v>40</v>
      </c>
    </row>
    <row r="153" spans="1:5" ht="15" customHeight="1" x14ac:dyDescent="0.2">
      <c r="A153" s="141"/>
      <c r="B153" s="123"/>
      <c r="C153" s="102">
        <v>5512</v>
      </c>
      <c r="D153" s="83" t="s">
        <v>109</v>
      </c>
      <c r="E153" s="133">
        <v>-14000</v>
      </c>
    </row>
    <row r="154" spans="1:5" ht="15" customHeight="1" x14ac:dyDescent="0.2">
      <c r="A154" s="141"/>
      <c r="B154" s="123"/>
      <c r="C154" s="102">
        <v>5512</v>
      </c>
      <c r="D154" s="103" t="s">
        <v>67</v>
      </c>
      <c r="E154" s="133">
        <v>14000</v>
      </c>
    </row>
    <row r="155" spans="1:5" ht="15" customHeight="1" x14ac:dyDescent="0.2">
      <c r="A155" s="143"/>
      <c r="B155" s="143"/>
      <c r="C155" s="71" t="s">
        <v>42</v>
      </c>
      <c r="D155" s="46"/>
      <c r="E155" s="73">
        <f>SUM(E153:E154)</f>
        <v>0</v>
      </c>
    </row>
    <row r="156" spans="1:5" ht="15" customHeight="1" x14ac:dyDescent="0.2"/>
    <row r="157" spans="1:5" ht="15" customHeight="1" x14ac:dyDescent="0.25">
      <c r="A157" s="28" t="s">
        <v>273</v>
      </c>
    </row>
    <row r="158" spans="1:5" ht="15" customHeight="1" x14ac:dyDescent="0.2">
      <c r="A158" s="187" t="s">
        <v>187</v>
      </c>
      <c r="B158" s="187"/>
      <c r="C158" s="187"/>
      <c r="D158" s="187"/>
      <c r="E158" s="187"/>
    </row>
    <row r="159" spans="1:5" ht="15" customHeight="1" x14ac:dyDescent="0.2">
      <c r="A159" s="187"/>
      <c r="B159" s="187"/>
      <c r="C159" s="187"/>
      <c r="D159" s="187"/>
      <c r="E159" s="187"/>
    </row>
    <row r="160" spans="1:5" ht="15" customHeight="1" x14ac:dyDescent="0.2">
      <c r="A160" s="185" t="s">
        <v>274</v>
      </c>
      <c r="B160" s="185"/>
      <c r="C160" s="185"/>
      <c r="D160" s="185"/>
      <c r="E160" s="185"/>
    </row>
    <row r="161" spans="1:7" ht="15" customHeight="1" x14ac:dyDescent="0.2">
      <c r="A161" s="185"/>
      <c r="B161" s="185"/>
      <c r="C161" s="185"/>
      <c r="D161" s="185"/>
      <c r="E161" s="185"/>
    </row>
    <row r="162" spans="1:7" ht="15" customHeight="1" x14ac:dyDescent="0.2">
      <c r="A162" s="185"/>
      <c r="B162" s="185"/>
      <c r="C162" s="185"/>
      <c r="D162" s="185"/>
      <c r="E162" s="185"/>
    </row>
    <row r="163" spans="1:7" ht="15" customHeight="1" x14ac:dyDescent="0.2">
      <c r="A163" s="185"/>
      <c r="B163" s="185"/>
      <c r="C163" s="185"/>
      <c r="D163" s="185"/>
      <c r="E163" s="185"/>
    </row>
    <row r="164" spans="1:7" ht="15" customHeight="1" x14ac:dyDescent="0.2">
      <c r="A164" s="185"/>
      <c r="B164" s="185"/>
      <c r="C164" s="185"/>
      <c r="D164" s="185"/>
      <c r="E164" s="185"/>
    </row>
    <row r="165" spans="1:7" ht="15" customHeight="1" x14ac:dyDescent="0.2">
      <c r="A165" s="185"/>
      <c r="B165" s="185"/>
      <c r="C165" s="185"/>
      <c r="D165" s="185"/>
      <c r="E165" s="185"/>
    </row>
    <row r="166" spans="1:7" ht="15" customHeight="1" x14ac:dyDescent="0.2">
      <c r="A166" s="53"/>
      <c r="B166" s="135"/>
      <c r="C166" s="120"/>
      <c r="D166" s="53"/>
      <c r="E166" s="130"/>
    </row>
    <row r="167" spans="1:7" ht="15" customHeight="1" x14ac:dyDescent="0.25">
      <c r="A167" s="52" t="s">
        <v>17</v>
      </c>
      <c r="B167" s="53"/>
      <c r="C167" s="53"/>
      <c r="D167" s="53"/>
      <c r="E167" s="54"/>
    </row>
    <row r="168" spans="1:7" ht="15" customHeight="1" x14ac:dyDescent="0.2">
      <c r="A168" s="55" t="s">
        <v>65</v>
      </c>
      <c r="B168" s="53"/>
      <c r="C168" s="53"/>
      <c r="D168" s="53"/>
      <c r="E168" s="56" t="s">
        <v>66</v>
      </c>
    </row>
    <row r="169" spans="1:7" ht="15" customHeight="1" x14ac:dyDescent="0.2">
      <c r="A169" s="55"/>
      <c r="B169" s="54"/>
      <c r="C169" s="53"/>
      <c r="D169" s="53"/>
      <c r="E169" s="64"/>
    </row>
    <row r="170" spans="1:7" ht="15" customHeight="1" x14ac:dyDescent="0.2">
      <c r="A170" s="79"/>
      <c r="B170" s="79"/>
      <c r="C170" s="37" t="s">
        <v>38</v>
      </c>
      <c r="D170" s="94" t="s">
        <v>52</v>
      </c>
      <c r="E170" s="36" t="s">
        <v>40</v>
      </c>
    </row>
    <row r="171" spans="1:7" ht="15" customHeight="1" x14ac:dyDescent="0.2">
      <c r="A171" s="141"/>
      <c r="B171" s="123"/>
      <c r="C171" s="102">
        <v>2143</v>
      </c>
      <c r="D171" s="83" t="s">
        <v>53</v>
      </c>
      <c r="E171" s="133">
        <v>-1500000</v>
      </c>
    </row>
    <row r="172" spans="1:7" ht="15" customHeight="1" x14ac:dyDescent="0.2">
      <c r="A172" s="141"/>
      <c r="B172" s="123"/>
      <c r="C172" s="102">
        <v>2143</v>
      </c>
      <c r="D172" s="110" t="s">
        <v>75</v>
      </c>
      <c r="E172" s="133">
        <v>1060000</v>
      </c>
      <c r="G172">
        <f>90000+90000+120000+140000+140000+100000+200000+70000+110000</f>
        <v>1060000</v>
      </c>
    </row>
    <row r="173" spans="1:7" ht="15" customHeight="1" x14ac:dyDescent="0.2">
      <c r="A173" s="141"/>
      <c r="B173" s="123"/>
      <c r="C173" s="102">
        <v>2143</v>
      </c>
      <c r="D173" s="103" t="s">
        <v>67</v>
      </c>
      <c r="E173" s="133">
        <v>290000</v>
      </c>
    </row>
    <row r="174" spans="1:7" ht="15" customHeight="1" x14ac:dyDescent="0.2">
      <c r="A174" s="143"/>
      <c r="B174" s="143"/>
      <c r="C174" s="71" t="s">
        <v>42</v>
      </c>
      <c r="D174" s="46"/>
      <c r="E174" s="73">
        <f>SUM(E171:E173)</f>
        <v>-150000</v>
      </c>
    </row>
    <row r="175" spans="1:7" ht="15" customHeight="1" x14ac:dyDescent="0.2"/>
    <row r="176" spans="1:7" ht="15" customHeight="1" x14ac:dyDescent="0.2">
      <c r="B176" s="36" t="s">
        <v>36</v>
      </c>
      <c r="C176" s="36" t="s">
        <v>38</v>
      </c>
      <c r="D176" s="94" t="s">
        <v>39</v>
      </c>
      <c r="E176" s="36" t="s">
        <v>40</v>
      </c>
    </row>
    <row r="177" spans="1:5" ht="15" customHeight="1" x14ac:dyDescent="0.2">
      <c r="B177" s="40">
        <v>511</v>
      </c>
      <c r="C177" s="42"/>
      <c r="D177" s="176" t="s">
        <v>61</v>
      </c>
      <c r="E177" s="111">
        <v>150000</v>
      </c>
    </row>
    <row r="178" spans="1:5" ht="15" customHeight="1" x14ac:dyDescent="0.2">
      <c r="B178" s="45"/>
      <c r="C178" s="47" t="s">
        <v>42</v>
      </c>
      <c r="D178" s="98"/>
      <c r="E178" s="99">
        <f>SUM(E177:E177)</f>
        <v>150000</v>
      </c>
    </row>
    <row r="179" spans="1:5" ht="15" customHeight="1" x14ac:dyDescent="0.2"/>
    <row r="180" spans="1:5" ht="15" customHeight="1" x14ac:dyDescent="0.2"/>
    <row r="181" spans="1:5" ht="15" customHeight="1" x14ac:dyDescent="0.25">
      <c r="A181" s="28" t="s">
        <v>275</v>
      </c>
    </row>
    <row r="182" spans="1:5" ht="15" customHeight="1" x14ac:dyDescent="0.2">
      <c r="A182" s="187" t="s">
        <v>102</v>
      </c>
      <c r="B182" s="187"/>
      <c r="C182" s="187"/>
      <c r="D182" s="187"/>
      <c r="E182" s="187"/>
    </row>
    <row r="183" spans="1:5" ht="15" customHeight="1" x14ac:dyDescent="0.2">
      <c r="A183" s="187"/>
      <c r="B183" s="187"/>
      <c r="C183" s="187"/>
      <c r="D183" s="187"/>
      <c r="E183" s="187"/>
    </row>
    <row r="184" spans="1:5" ht="15" customHeight="1" x14ac:dyDescent="0.2">
      <c r="A184" s="186" t="s">
        <v>276</v>
      </c>
      <c r="B184" s="186"/>
      <c r="C184" s="186"/>
      <c r="D184" s="186"/>
      <c r="E184" s="186"/>
    </row>
    <row r="185" spans="1:5" ht="15" customHeight="1" x14ac:dyDescent="0.2">
      <c r="A185" s="186"/>
      <c r="B185" s="186"/>
      <c r="C185" s="186"/>
      <c r="D185" s="186"/>
      <c r="E185" s="186"/>
    </row>
    <row r="186" spans="1:5" ht="15" customHeight="1" x14ac:dyDescent="0.2">
      <c r="A186" s="186"/>
      <c r="B186" s="186"/>
      <c r="C186" s="186"/>
      <c r="D186" s="186"/>
      <c r="E186" s="186"/>
    </row>
    <row r="187" spans="1:5" ht="15" customHeight="1" x14ac:dyDescent="0.2">
      <c r="A187" s="186"/>
      <c r="B187" s="186"/>
      <c r="C187" s="186"/>
      <c r="D187" s="186"/>
      <c r="E187" s="186"/>
    </row>
    <row r="188" spans="1:5" ht="15" customHeight="1" x14ac:dyDescent="0.2">
      <c r="A188" s="186"/>
      <c r="B188" s="186"/>
      <c r="C188" s="186"/>
      <c r="D188" s="186"/>
      <c r="E188" s="186"/>
    </row>
    <row r="189" spans="1:5" ht="15" customHeight="1" x14ac:dyDescent="0.2">
      <c r="A189" s="186"/>
      <c r="B189" s="186"/>
      <c r="C189" s="186"/>
      <c r="D189" s="186"/>
      <c r="E189" s="186"/>
    </row>
    <row r="190" spans="1:5" ht="15" customHeight="1" x14ac:dyDescent="0.2">
      <c r="A190" s="134"/>
      <c r="B190" s="134"/>
      <c r="C190" s="134"/>
      <c r="D190" s="134"/>
      <c r="E190" s="134"/>
    </row>
    <row r="191" spans="1:5" ht="15" customHeight="1" x14ac:dyDescent="0.25">
      <c r="A191" s="52" t="s">
        <v>17</v>
      </c>
      <c r="B191" s="53"/>
      <c r="C191" s="53"/>
      <c r="D191" s="53"/>
      <c r="E191" s="53"/>
    </row>
    <row r="192" spans="1:5" ht="15" customHeight="1" x14ac:dyDescent="0.2">
      <c r="A192" s="55" t="s">
        <v>34</v>
      </c>
      <c r="B192" s="53"/>
      <c r="C192" s="53"/>
      <c r="D192" s="53"/>
      <c r="E192" s="56" t="s">
        <v>35</v>
      </c>
    </row>
    <row r="193" spans="1:5" ht="15" customHeight="1" x14ac:dyDescent="0.2">
      <c r="A193" s="135"/>
      <c r="B193" s="136"/>
      <c r="C193" s="53"/>
      <c r="D193" s="53"/>
      <c r="E193" s="64"/>
    </row>
    <row r="194" spans="1:5" ht="15" customHeight="1" x14ac:dyDescent="0.2">
      <c r="A194" s="79"/>
      <c r="B194" s="79"/>
      <c r="C194" s="37" t="s">
        <v>38</v>
      </c>
      <c r="D194" s="65" t="s">
        <v>52</v>
      </c>
      <c r="E194" s="39" t="s">
        <v>40</v>
      </c>
    </row>
    <row r="195" spans="1:5" ht="15" customHeight="1" x14ac:dyDescent="0.2">
      <c r="A195" s="141"/>
      <c r="B195" s="122"/>
      <c r="C195" s="102">
        <v>3269</v>
      </c>
      <c r="D195" s="96" t="s">
        <v>53</v>
      </c>
      <c r="E195" s="69">
        <v>-60000</v>
      </c>
    </row>
    <row r="196" spans="1:5" ht="15" customHeight="1" x14ac:dyDescent="0.2">
      <c r="A196" s="141"/>
      <c r="B196" s="122"/>
      <c r="C196" s="117">
        <v>3419</v>
      </c>
      <c r="D196" s="179" t="s">
        <v>83</v>
      </c>
      <c r="E196" s="69">
        <v>60000</v>
      </c>
    </row>
    <row r="197" spans="1:5" ht="15" customHeight="1" x14ac:dyDescent="0.2">
      <c r="A197" s="118"/>
      <c r="B197" s="122"/>
      <c r="C197" s="71" t="s">
        <v>42</v>
      </c>
      <c r="D197" s="72"/>
      <c r="E197" s="73">
        <f>SUM(E195:E196)</f>
        <v>0</v>
      </c>
    </row>
    <row r="198" spans="1:5" ht="15" customHeight="1" x14ac:dyDescent="0.2"/>
    <row r="199" spans="1:5" ht="15" customHeight="1" x14ac:dyDescent="0.2"/>
    <row r="200" spans="1:5" ht="15" customHeight="1" x14ac:dyDescent="0.25">
      <c r="A200" s="28" t="s">
        <v>277</v>
      </c>
    </row>
    <row r="201" spans="1:5" ht="15" customHeight="1" x14ac:dyDescent="0.2">
      <c r="A201" s="187" t="s">
        <v>278</v>
      </c>
      <c r="B201" s="187"/>
      <c r="C201" s="187"/>
      <c r="D201" s="187"/>
      <c r="E201" s="187"/>
    </row>
    <row r="202" spans="1:5" ht="15" customHeight="1" x14ac:dyDescent="0.2">
      <c r="A202" s="187"/>
      <c r="B202" s="187"/>
      <c r="C202" s="187"/>
      <c r="D202" s="187"/>
      <c r="E202" s="187"/>
    </row>
    <row r="203" spans="1:5" ht="15" customHeight="1" x14ac:dyDescent="0.2">
      <c r="A203" s="186" t="s">
        <v>279</v>
      </c>
      <c r="B203" s="186"/>
      <c r="C203" s="186"/>
      <c r="D203" s="186"/>
      <c r="E203" s="186"/>
    </row>
    <row r="204" spans="1:5" ht="15" customHeight="1" x14ac:dyDescent="0.2">
      <c r="A204" s="186"/>
      <c r="B204" s="186"/>
      <c r="C204" s="186"/>
      <c r="D204" s="186"/>
      <c r="E204" s="186"/>
    </row>
    <row r="205" spans="1:5" ht="15" customHeight="1" x14ac:dyDescent="0.2">
      <c r="A205" s="186"/>
      <c r="B205" s="186"/>
      <c r="C205" s="186"/>
      <c r="D205" s="186"/>
      <c r="E205" s="186"/>
    </row>
    <row r="206" spans="1:5" ht="15" customHeight="1" x14ac:dyDescent="0.2">
      <c r="A206" s="186"/>
      <c r="B206" s="186"/>
      <c r="C206" s="186"/>
      <c r="D206" s="186"/>
      <c r="E206" s="186"/>
    </row>
    <row r="207" spans="1:5" ht="15" customHeight="1" x14ac:dyDescent="0.2">
      <c r="A207" s="186"/>
      <c r="B207" s="186"/>
      <c r="C207" s="186"/>
      <c r="D207" s="186"/>
      <c r="E207" s="186"/>
    </row>
    <row r="208" spans="1:5" ht="15" customHeight="1" x14ac:dyDescent="0.2">
      <c r="A208" s="186"/>
      <c r="B208" s="186"/>
      <c r="C208" s="186"/>
      <c r="D208" s="186"/>
      <c r="E208" s="186"/>
    </row>
    <row r="209" spans="1:5" ht="15" customHeight="1" x14ac:dyDescent="0.2">
      <c r="A209" s="134"/>
      <c r="B209" s="134"/>
      <c r="C209" s="134"/>
      <c r="D209" s="134"/>
      <c r="E209" s="134"/>
    </row>
    <row r="210" spans="1:5" ht="15" customHeight="1" x14ac:dyDescent="0.25">
      <c r="A210" s="52" t="s">
        <v>17</v>
      </c>
      <c r="B210" s="53"/>
      <c r="C210" s="53"/>
      <c r="D210" s="53"/>
      <c r="E210" s="53"/>
    </row>
    <row r="211" spans="1:5" ht="15" customHeight="1" x14ac:dyDescent="0.2">
      <c r="A211" s="55" t="s">
        <v>165</v>
      </c>
      <c r="B211" s="54"/>
      <c r="C211" s="54"/>
      <c r="D211" s="54"/>
      <c r="E211" s="54" t="s">
        <v>166</v>
      </c>
    </row>
    <row r="212" spans="1:5" ht="15" customHeight="1" x14ac:dyDescent="0.2">
      <c r="A212" s="135"/>
      <c r="B212" s="136"/>
      <c r="C212" s="53"/>
      <c r="D212" s="53"/>
      <c r="E212" s="64"/>
    </row>
    <row r="213" spans="1:5" ht="15" customHeight="1" x14ac:dyDescent="0.2">
      <c r="A213" s="79"/>
      <c r="B213" s="36" t="s">
        <v>36</v>
      </c>
      <c r="C213" s="36" t="s">
        <v>38</v>
      </c>
      <c r="D213" s="94" t="s">
        <v>39</v>
      </c>
      <c r="E213" s="36" t="s">
        <v>40</v>
      </c>
    </row>
    <row r="214" spans="1:5" ht="15" customHeight="1" x14ac:dyDescent="0.2">
      <c r="A214" s="141"/>
      <c r="B214" s="40">
        <v>20</v>
      </c>
      <c r="C214" s="42"/>
      <c r="D214" s="176" t="s">
        <v>61</v>
      </c>
      <c r="E214" s="111">
        <v>-190000</v>
      </c>
    </row>
    <row r="215" spans="1:5" ht="15" customHeight="1" x14ac:dyDescent="0.2">
      <c r="A215" s="141"/>
      <c r="B215" s="40">
        <v>11</v>
      </c>
      <c r="C215" s="42"/>
      <c r="D215" s="176" t="s">
        <v>61</v>
      </c>
      <c r="E215" s="111">
        <v>190000</v>
      </c>
    </row>
    <row r="216" spans="1:5" ht="15" customHeight="1" x14ac:dyDescent="0.2">
      <c r="A216" s="141"/>
      <c r="B216" s="45"/>
      <c r="C216" s="47" t="s">
        <v>42</v>
      </c>
      <c r="D216" s="98"/>
      <c r="E216" s="99">
        <f>SUM(E214:E215)</f>
        <v>0</v>
      </c>
    </row>
    <row r="217" spans="1:5" ht="15" customHeight="1" x14ac:dyDescent="0.2"/>
    <row r="218" spans="1:5" ht="15" customHeight="1" x14ac:dyDescent="0.2"/>
    <row r="219" spans="1:5" ht="15" customHeight="1" x14ac:dyDescent="0.25">
      <c r="A219" s="28" t="s">
        <v>280</v>
      </c>
    </row>
    <row r="220" spans="1:5" ht="15" customHeight="1" x14ac:dyDescent="0.2">
      <c r="A220" s="187" t="s">
        <v>111</v>
      </c>
      <c r="B220" s="187"/>
      <c r="C220" s="187"/>
      <c r="D220" s="187"/>
      <c r="E220" s="187"/>
    </row>
    <row r="221" spans="1:5" ht="15" customHeight="1" x14ac:dyDescent="0.2">
      <c r="A221" s="187"/>
      <c r="B221" s="187"/>
      <c r="C221" s="187"/>
      <c r="D221" s="187"/>
      <c r="E221" s="187"/>
    </row>
    <row r="222" spans="1:5" ht="15" customHeight="1" x14ac:dyDescent="0.2">
      <c r="A222" s="185" t="s">
        <v>281</v>
      </c>
      <c r="B222" s="185"/>
      <c r="C222" s="185"/>
      <c r="D222" s="185"/>
      <c r="E222" s="185"/>
    </row>
    <row r="223" spans="1:5" ht="15" customHeight="1" x14ac:dyDescent="0.2">
      <c r="A223" s="185"/>
      <c r="B223" s="185"/>
      <c r="C223" s="185"/>
      <c r="D223" s="185"/>
      <c r="E223" s="185"/>
    </row>
    <row r="224" spans="1:5" ht="15" customHeight="1" x14ac:dyDescent="0.2">
      <c r="A224" s="185"/>
      <c r="B224" s="185"/>
      <c r="C224" s="185"/>
      <c r="D224" s="185"/>
      <c r="E224" s="185"/>
    </row>
    <row r="225" spans="1:5" ht="15" customHeight="1" x14ac:dyDescent="0.2">
      <c r="A225" s="185"/>
      <c r="B225" s="185"/>
      <c r="C225" s="185"/>
      <c r="D225" s="185"/>
      <c r="E225" s="185"/>
    </row>
    <row r="226" spans="1:5" ht="15" customHeight="1" x14ac:dyDescent="0.2">
      <c r="A226" s="185"/>
      <c r="B226" s="185"/>
      <c r="C226" s="185"/>
      <c r="D226" s="185"/>
      <c r="E226" s="185"/>
    </row>
    <row r="227" spans="1:5" ht="15" customHeight="1" x14ac:dyDescent="0.2">
      <c r="A227" s="185"/>
      <c r="B227" s="185"/>
      <c r="C227" s="185"/>
      <c r="D227" s="185"/>
      <c r="E227" s="185"/>
    </row>
    <row r="228" spans="1:5" ht="15" customHeight="1" x14ac:dyDescent="0.2">
      <c r="A228" s="185"/>
      <c r="B228" s="185"/>
      <c r="C228" s="185"/>
      <c r="D228" s="185"/>
      <c r="E228" s="185"/>
    </row>
    <row r="229" spans="1:5" ht="15" customHeight="1" x14ac:dyDescent="0.2">
      <c r="A229" s="185"/>
      <c r="B229" s="185"/>
      <c r="C229" s="185"/>
      <c r="D229" s="185"/>
      <c r="E229" s="185"/>
    </row>
    <row r="230" spans="1:5" ht="15" customHeight="1" x14ac:dyDescent="0.2">
      <c r="A230" s="185"/>
      <c r="B230" s="185"/>
      <c r="C230" s="185"/>
      <c r="D230" s="185"/>
      <c r="E230" s="185"/>
    </row>
    <row r="231" spans="1:5" ht="15" customHeight="1" x14ac:dyDescent="0.2">
      <c r="A231" s="185"/>
      <c r="B231" s="185"/>
      <c r="C231" s="185"/>
      <c r="D231" s="185"/>
      <c r="E231" s="185"/>
    </row>
    <row r="232" spans="1:5" ht="15" customHeight="1" x14ac:dyDescent="0.2"/>
    <row r="233" spans="1:5" ht="15" customHeight="1" x14ac:dyDescent="0.25">
      <c r="A233" s="52" t="s">
        <v>17</v>
      </c>
      <c r="B233" s="53"/>
      <c r="C233" s="53"/>
      <c r="D233" s="53"/>
      <c r="E233" s="53"/>
    </row>
    <row r="234" spans="1:5" ht="15" customHeight="1" x14ac:dyDescent="0.2">
      <c r="A234" s="55" t="s">
        <v>113</v>
      </c>
      <c r="B234" s="53"/>
      <c r="C234" s="53"/>
      <c r="D234" s="53"/>
      <c r="E234" s="56" t="s">
        <v>114</v>
      </c>
    </row>
    <row r="235" spans="1:5" ht="15" customHeight="1" x14ac:dyDescent="0.2">
      <c r="A235" s="135"/>
      <c r="B235" s="136"/>
      <c r="C235" s="53"/>
      <c r="D235" s="53"/>
      <c r="E235" s="64"/>
    </row>
    <row r="236" spans="1:5" ht="15" customHeight="1" x14ac:dyDescent="0.2">
      <c r="A236" s="79"/>
      <c r="B236" s="79"/>
      <c r="C236" s="37" t="s">
        <v>38</v>
      </c>
      <c r="D236" s="65" t="s">
        <v>52</v>
      </c>
      <c r="E236" s="36" t="s">
        <v>40</v>
      </c>
    </row>
    <row r="237" spans="1:5" ht="15" customHeight="1" x14ac:dyDescent="0.2">
      <c r="A237" s="127"/>
      <c r="B237" s="124"/>
      <c r="C237" s="102">
        <v>3636</v>
      </c>
      <c r="D237" s="83" t="s">
        <v>53</v>
      </c>
      <c r="E237" s="69">
        <v>-336090</v>
      </c>
    </row>
    <row r="238" spans="1:5" ht="15" customHeight="1" x14ac:dyDescent="0.2">
      <c r="A238" s="127"/>
      <c r="B238" s="124"/>
      <c r="C238" s="102">
        <v>3122</v>
      </c>
      <c r="D238" s="140" t="s">
        <v>94</v>
      </c>
      <c r="E238" s="69">
        <v>36090</v>
      </c>
    </row>
    <row r="239" spans="1:5" ht="15" customHeight="1" x14ac:dyDescent="0.2">
      <c r="A239" s="127"/>
      <c r="B239" s="124"/>
      <c r="C239" s="102">
        <v>3522</v>
      </c>
      <c r="D239" s="140" t="s">
        <v>94</v>
      </c>
      <c r="E239" s="69">
        <v>300000</v>
      </c>
    </row>
    <row r="240" spans="1:5" ht="15" customHeight="1" x14ac:dyDescent="0.2">
      <c r="A240" s="141"/>
      <c r="B240" s="124"/>
      <c r="C240" s="71" t="s">
        <v>42</v>
      </c>
      <c r="D240" s="72"/>
      <c r="E240" s="73">
        <f>SUM(E237:E239)</f>
        <v>0</v>
      </c>
    </row>
    <row r="241" spans="1:5" ht="15" customHeight="1" x14ac:dyDescent="0.2"/>
    <row r="242" spans="1:5" ht="15" customHeight="1" x14ac:dyDescent="0.2"/>
    <row r="243" spans="1:5" ht="15" customHeight="1" x14ac:dyDescent="0.25">
      <c r="A243" s="28" t="s">
        <v>282</v>
      </c>
    </row>
    <row r="244" spans="1:5" ht="15" customHeight="1" x14ac:dyDescent="0.2">
      <c r="A244" s="187" t="s">
        <v>111</v>
      </c>
      <c r="B244" s="187"/>
      <c r="C244" s="187"/>
      <c r="D244" s="187"/>
      <c r="E244" s="187"/>
    </row>
    <row r="245" spans="1:5" ht="15" customHeight="1" x14ac:dyDescent="0.2">
      <c r="A245" s="187"/>
      <c r="B245" s="187"/>
      <c r="C245" s="187"/>
      <c r="D245" s="187"/>
      <c r="E245" s="187"/>
    </row>
    <row r="246" spans="1:5" ht="15" customHeight="1" x14ac:dyDescent="0.2">
      <c r="A246" s="185" t="s">
        <v>283</v>
      </c>
      <c r="B246" s="185"/>
      <c r="C246" s="185"/>
      <c r="D246" s="185"/>
      <c r="E246" s="185"/>
    </row>
    <row r="247" spans="1:5" ht="15" customHeight="1" x14ac:dyDescent="0.2">
      <c r="A247" s="185"/>
      <c r="B247" s="185"/>
      <c r="C247" s="185"/>
      <c r="D247" s="185"/>
      <c r="E247" s="185"/>
    </row>
    <row r="248" spans="1:5" ht="15" customHeight="1" x14ac:dyDescent="0.2">
      <c r="A248" s="185"/>
      <c r="B248" s="185"/>
      <c r="C248" s="185"/>
      <c r="D248" s="185"/>
      <c r="E248" s="185"/>
    </row>
    <row r="249" spans="1:5" ht="15" customHeight="1" x14ac:dyDescent="0.2">
      <c r="A249" s="185"/>
      <c r="B249" s="185"/>
      <c r="C249" s="185"/>
      <c r="D249" s="185"/>
      <c r="E249" s="185"/>
    </row>
    <row r="250" spans="1:5" ht="15" customHeight="1" x14ac:dyDescent="0.2">
      <c r="A250" s="185"/>
      <c r="B250" s="185"/>
      <c r="C250" s="185"/>
      <c r="D250" s="185"/>
      <c r="E250" s="185"/>
    </row>
    <row r="251" spans="1:5" ht="15" customHeight="1" x14ac:dyDescent="0.2">
      <c r="A251" s="185"/>
      <c r="B251" s="185"/>
      <c r="C251" s="185"/>
      <c r="D251" s="185"/>
      <c r="E251" s="185"/>
    </row>
    <row r="252" spans="1:5" ht="15" customHeight="1" x14ac:dyDescent="0.25">
      <c r="A252" s="28"/>
    </row>
    <row r="253" spans="1:5" ht="15" customHeight="1" x14ac:dyDescent="0.25">
      <c r="A253" s="30" t="s">
        <v>17</v>
      </c>
      <c r="B253" s="31"/>
      <c r="C253" s="31"/>
      <c r="D253" s="54"/>
      <c r="E253" s="54"/>
    </row>
    <row r="254" spans="1:5" ht="15" customHeight="1" x14ac:dyDescent="0.2">
      <c r="A254" s="32" t="s">
        <v>81</v>
      </c>
      <c r="B254" s="31"/>
      <c r="C254" s="31"/>
      <c r="D254" s="31"/>
      <c r="E254" s="33" t="s">
        <v>82</v>
      </c>
    </row>
    <row r="255" spans="1:5" ht="15" customHeight="1" x14ac:dyDescent="0.2">
      <c r="A255" s="34"/>
      <c r="B255" s="107"/>
      <c r="C255" s="31"/>
      <c r="D255" s="34"/>
      <c r="E255" s="93"/>
    </row>
    <row r="256" spans="1:5" ht="15" customHeight="1" x14ac:dyDescent="0.2">
      <c r="A256" s="108"/>
      <c r="B256" s="108"/>
      <c r="C256" s="36" t="s">
        <v>38</v>
      </c>
      <c r="D256" s="94" t="s">
        <v>52</v>
      </c>
      <c r="E256" s="36" t="s">
        <v>40</v>
      </c>
    </row>
    <row r="257" spans="1:5" ht="15" customHeight="1" x14ac:dyDescent="0.2">
      <c r="A257" s="127"/>
      <c r="B257" s="123"/>
      <c r="C257" s="117">
        <v>4357</v>
      </c>
      <c r="D257" s="83" t="s">
        <v>53</v>
      </c>
      <c r="E257" s="128">
        <v>-2763262.48</v>
      </c>
    </row>
    <row r="258" spans="1:5" ht="15" customHeight="1" x14ac:dyDescent="0.2">
      <c r="A258" s="127"/>
      <c r="B258" s="123"/>
      <c r="C258" s="117">
        <v>4357</v>
      </c>
      <c r="D258" s="140" t="s">
        <v>94</v>
      </c>
      <c r="E258" s="128">
        <v>2763262.48</v>
      </c>
    </row>
    <row r="259" spans="1:5" ht="15" customHeight="1" x14ac:dyDescent="0.2">
      <c r="A259" s="127"/>
      <c r="B259" s="116"/>
      <c r="C259" s="71" t="s">
        <v>42</v>
      </c>
      <c r="D259" s="72"/>
      <c r="E259" s="73">
        <f>SUM(E257:E258)</f>
        <v>0</v>
      </c>
    </row>
    <row r="260" spans="1:5" ht="15" customHeight="1" x14ac:dyDescent="0.2"/>
    <row r="261" spans="1:5" ht="15" customHeight="1" x14ac:dyDescent="0.2"/>
    <row r="262" spans="1:5" ht="15" customHeight="1" x14ac:dyDescent="0.25">
      <c r="A262" s="28" t="s">
        <v>284</v>
      </c>
    </row>
    <row r="263" spans="1:5" ht="15" customHeight="1" x14ac:dyDescent="0.2">
      <c r="A263" s="187" t="s">
        <v>111</v>
      </c>
      <c r="B263" s="187"/>
      <c r="C263" s="187"/>
      <c r="D263" s="187"/>
      <c r="E263" s="187"/>
    </row>
    <row r="264" spans="1:5" ht="15" customHeight="1" x14ac:dyDescent="0.2">
      <c r="A264" s="187"/>
      <c r="B264" s="187"/>
      <c r="C264" s="187"/>
      <c r="D264" s="187"/>
      <c r="E264" s="187"/>
    </row>
    <row r="265" spans="1:5" ht="15" customHeight="1" x14ac:dyDescent="0.2">
      <c r="A265" s="185" t="s">
        <v>285</v>
      </c>
      <c r="B265" s="185"/>
      <c r="C265" s="185"/>
      <c r="D265" s="185"/>
      <c r="E265" s="185"/>
    </row>
    <row r="266" spans="1:5" ht="15" customHeight="1" x14ac:dyDescent="0.2">
      <c r="A266" s="185"/>
      <c r="B266" s="185"/>
      <c r="C266" s="185"/>
      <c r="D266" s="185"/>
      <c r="E266" s="185"/>
    </row>
    <row r="267" spans="1:5" ht="15" customHeight="1" x14ac:dyDescent="0.2">
      <c r="A267" s="185"/>
      <c r="B267" s="185"/>
      <c r="C267" s="185"/>
      <c r="D267" s="185"/>
      <c r="E267" s="185"/>
    </row>
    <row r="268" spans="1:5" ht="15" customHeight="1" x14ac:dyDescent="0.2">
      <c r="A268" s="185"/>
      <c r="B268" s="185"/>
      <c r="C268" s="185"/>
      <c r="D268" s="185"/>
      <c r="E268" s="185"/>
    </row>
    <row r="269" spans="1:5" ht="15" customHeight="1" x14ac:dyDescent="0.2">
      <c r="A269" s="185"/>
      <c r="B269" s="185"/>
      <c r="C269" s="185"/>
      <c r="D269" s="185"/>
      <c r="E269" s="185"/>
    </row>
    <row r="270" spans="1:5" ht="15" customHeight="1" x14ac:dyDescent="0.2">
      <c r="A270" s="185"/>
      <c r="B270" s="185"/>
      <c r="C270" s="185"/>
      <c r="D270" s="185"/>
      <c r="E270" s="185"/>
    </row>
    <row r="271" spans="1:5" ht="15" customHeight="1" x14ac:dyDescent="0.2"/>
    <row r="272" spans="1:5" ht="15" customHeight="1" x14ac:dyDescent="0.25">
      <c r="A272" s="52" t="s">
        <v>17</v>
      </c>
    </row>
    <row r="273" spans="1:7" ht="15" customHeight="1" x14ac:dyDescent="0.2">
      <c r="A273" s="142" t="s">
        <v>119</v>
      </c>
      <c r="B273" s="53"/>
      <c r="C273" s="53"/>
      <c r="D273" s="53"/>
      <c r="E273" s="56" t="s">
        <v>120</v>
      </c>
    </row>
    <row r="274" spans="1:7" ht="15" customHeight="1" x14ac:dyDescent="0.25">
      <c r="A274" s="52"/>
      <c r="B274" s="54"/>
      <c r="C274" s="53"/>
      <c r="D274" s="53"/>
      <c r="E274" s="64"/>
    </row>
    <row r="275" spans="1:7" ht="15" customHeight="1" x14ac:dyDescent="0.2">
      <c r="A275" s="129"/>
      <c r="B275" s="79"/>
      <c r="C275" s="37" t="s">
        <v>38</v>
      </c>
      <c r="D275" s="65" t="s">
        <v>52</v>
      </c>
      <c r="E275" s="39" t="s">
        <v>40</v>
      </c>
    </row>
    <row r="276" spans="1:7" ht="15" customHeight="1" x14ac:dyDescent="0.2">
      <c r="A276" s="127"/>
      <c r="B276" s="123"/>
      <c r="C276" s="102">
        <v>4399</v>
      </c>
      <c r="D276" s="83" t="s">
        <v>53</v>
      </c>
      <c r="E276" s="133">
        <f>-7047.45-39935.55</f>
        <v>-46983</v>
      </c>
    </row>
    <row r="277" spans="1:7" ht="15" customHeight="1" x14ac:dyDescent="0.2">
      <c r="A277" s="127"/>
      <c r="B277" s="123"/>
      <c r="C277" s="102">
        <v>4399</v>
      </c>
      <c r="D277" s="83" t="s">
        <v>100</v>
      </c>
      <c r="E277" s="133">
        <v>36983</v>
      </c>
      <c r="G277">
        <f>1040.7+5897.3+344.25+1950.75+4162.5+23587.5</f>
        <v>36983</v>
      </c>
    </row>
    <row r="278" spans="1:7" ht="15" customHeight="1" x14ac:dyDescent="0.2">
      <c r="A278" s="127"/>
      <c r="B278" s="123"/>
      <c r="C278" s="102">
        <v>4399</v>
      </c>
      <c r="D278" s="83" t="s">
        <v>53</v>
      </c>
      <c r="E278" s="133">
        <v>10000</v>
      </c>
    </row>
    <row r="279" spans="1:7" ht="15" customHeight="1" x14ac:dyDescent="0.2">
      <c r="A279" s="143"/>
      <c r="B279" s="143"/>
      <c r="C279" s="71" t="s">
        <v>42</v>
      </c>
      <c r="D279" s="72"/>
      <c r="E279" s="73">
        <f>SUM(E276:E278)</f>
        <v>0</v>
      </c>
    </row>
    <row r="280" spans="1:7" ht="15" customHeight="1" x14ac:dyDescent="0.2"/>
    <row r="281" spans="1:7" ht="15" customHeight="1" x14ac:dyDescent="0.2"/>
    <row r="282" spans="1:7" ht="15" customHeight="1" x14ac:dyDescent="0.25">
      <c r="A282" s="28" t="s">
        <v>286</v>
      </c>
    </row>
    <row r="283" spans="1:7" ht="15" customHeight="1" x14ac:dyDescent="0.2">
      <c r="A283" s="188" t="s">
        <v>31</v>
      </c>
      <c r="B283" s="188"/>
      <c r="C283" s="188"/>
      <c r="D283" s="188"/>
      <c r="E283" s="188"/>
    </row>
    <row r="284" spans="1:7" ht="15" customHeight="1" x14ac:dyDescent="0.2">
      <c r="A284" s="184" t="s">
        <v>32</v>
      </c>
      <c r="B284" s="184"/>
      <c r="C284" s="184"/>
      <c r="D284" s="184"/>
      <c r="E284" s="184"/>
    </row>
    <row r="285" spans="1:7" ht="15" customHeight="1" x14ac:dyDescent="0.2">
      <c r="A285" s="185" t="s">
        <v>287</v>
      </c>
      <c r="B285" s="185"/>
      <c r="C285" s="185"/>
      <c r="D285" s="185"/>
      <c r="E285" s="185"/>
    </row>
    <row r="286" spans="1:7" ht="15" customHeight="1" x14ac:dyDescent="0.2">
      <c r="A286" s="185"/>
      <c r="B286" s="185"/>
      <c r="C286" s="185"/>
      <c r="D286" s="185"/>
      <c r="E286" s="185"/>
    </row>
    <row r="287" spans="1:7" ht="15" customHeight="1" x14ac:dyDescent="0.2">
      <c r="A287" s="185"/>
      <c r="B287" s="185"/>
      <c r="C287" s="185"/>
      <c r="D287" s="185"/>
      <c r="E287" s="185"/>
    </row>
    <row r="288" spans="1:7" ht="15" customHeight="1" x14ac:dyDescent="0.2">
      <c r="A288" s="185"/>
      <c r="B288" s="185"/>
      <c r="C288" s="185"/>
      <c r="D288" s="185"/>
      <c r="E288" s="185"/>
    </row>
    <row r="289" spans="1:5" ht="15" customHeight="1" x14ac:dyDescent="0.2">
      <c r="A289" s="185"/>
      <c r="B289" s="185"/>
      <c r="C289" s="185"/>
      <c r="D289" s="185"/>
      <c r="E289" s="185"/>
    </row>
    <row r="290" spans="1:5" ht="15" customHeight="1" x14ac:dyDescent="0.2">
      <c r="A290" s="29"/>
      <c r="B290" s="29"/>
      <c r="C290" s="29"/>
      <c r="D290" s="29"/>
      <c r="E290" s="29"/>
    </row>
    <row r="291" spans="1:5" ht="15" customHeight="1" x14ac:dyDescent="0.25">
      <c r="A291" s="30" t="s">
        <v>1</v>
      </c>
      <c r="B291" s="31"/>
      <c r="C291" s="31"/>
      <c r="D291" s="31"/>
      <c r="E291" s="31"/>
    </row>
    <row r="292" spans="1:5" ht="15" customHeight="1" x14ac:dyDescent="0.2">
      <c r="A292" s="32" t="s">
        <v>34</v>
      </c>
      <c r="B292" s="31"/>
      <c r="C292" s="31"/>
      <c r="D292" s="31"/>
      <c r="E292" s="33" t="s">
        <v>35</v>
      </c>
    </row>
    <row r="293" spans="1:5" ht="15" customHeight="1" x14ac:dyDescent="0.25">
      <c r="A293" s="34"/>
      <c r="B293" s="30"/>
      <c r="C293" s="31"/>
      <c r="D293" s="31"/>
      <c r="E293" s="35"/>
    </row>
    <row r="294" spans="1:5" ht="15" customHeight="1" x14ac:dyDescent="0.2">
      <c r="B294" s="36" t="s">
        <v>36</v>
      </c>
      <c r="C294" s="36" t="s">
        <v>38</v>
      </c>
      <c r="D294" s="38" t="s">
        <v>39</v>
      </c>
      <c r="E294" s="36" t="s">
        <v>40</v>
      </c>
    </row>
    <row r="295" spans="1:5" ht="15" customHeight="1" x14ac:dyDescent="0.2">
      <c r="B295" s="105">
        <v>32133031</v>
      </c>
      <c r="C295" s="42"/>
      <c r="D295" s="43" t="s">
        <v>41</v>
      </c>
      <c r="E295" s="44">
        <v>225108</v>
      </c>
    </row>
    <row r="296" spans="1:5" ht="15" customHeight="1" x14ac:dyDescent="0.2">
      <c r="B296" s="105">
        <v>32533031</v>
      </c>
      <c r="C296" s="42"/>
      <c r="D296" s="43" t="s">
        <v>41</v>
      </c>
      <c r="E296" s="44">
        <v>1275612</v>
      </c>
    </row>
    <row r="297" spans="1:5" ht="15" customHeight="1" x14ac:dyDescent="0.2">
      <c r="B297" s="45"/>
      <c r="C297" s="47" t="s">
        <v>42</v>
      </c>
      <c r="D297" s="48"/>
      <c r="E297" s="49">
        <f>SUM(E295:E296)</f>
        <v>1500720</v>
      </c>
    </row>
    <row r="298" spans="1:5" ht="15" customHeight="1" x14ac:dyDescent="0.2"/>
    <row r="299" spans="1:5" ht="15" customHeight="1" x14ac:dyDescent="0.25">
      <c r="A299" s="30" t="s">
        <v>17</v>
      </c>
      <c r="B299" s="31"/>
      <c r="C299" s="31"/>
      <c r="D299" s="31"/>
      <c r="E299" s="34"/>
    </row>
    <row r="300" spans="1:5" ht="15" customHeight="1" x14ac:dyDescent="0.2">
      <c r="A300" s="32" t="s">
        <v>34</v>
      </c>
      <c r="B300" s="31"/>
      <c r="C300" s="31"/>
      <c r="D300" s="31"/>
      <c r="E300" s="33" t="s">
        <v>35</v>
      </c>
    </row>
    <row r="301" spans="1:5" ht="15" customHeight="1" x14ac:dyDescent="0.25">
      <c r="A301" s="34"/>
      <c r="B301" s="30"/>
      <c r="C301" s="31"/>
      <c r="D301" s="31"/>
      <c r="E301" s="35"/>
    </row>
    <row r="302" spans="1:5" ht="15" customHeight="1" x14ac:dyDescent="0.2">
      <c r="B302" s="36" t="s">
        <v>36</v>
      </c>
      <c r="C302" s="36" t="s">
        <v>38</v>
      </c>
      <c r="D302" s="38" t="s">
        <v>39</v>
      </c>
      <c r="E302" s="36" t="s">
        <v>40</v>
      </c>
    </row>
    <row r="303" spans="1:5" ht="15" customHeight="1" x14ac:dyDescent="0.2">
      <c r="B303" s="105">
        <v>32133031</v>
      </c>
      <c r="C303" s="42"/>
      <c r="D303" s="96" t="s">
        <v>70</v>
      </c>
      <c r="E303" s="44">
        <v>225108</v>
      </c>
    </row>
    <row r="304" spans="1:5" ht="15" customHeight="1" x14ac:dyDescent="0.2">
      <c r="B304" s="105">
        <v>32533031</v>
      </c>
      <c r="C304" s="42"/>
      <c r="D304" s="96" t="s">
        <v>70</v>
      </c>
      <c r="E304" s="44">
        <v>1275612</v>
      </c>
    </row>
    <row r="305" spans="1:5" ht="15" customHeight="1" x14ac:dyDescent="0.2">
      <c r="B305" s="45"/>
      <c r="C305" s="47" t="s">
        <v>42</v>
      </c>
      <c r="D305" s="48"/>
      <c r="E305" s="49">
        <f>SUM(E303:E304)</f>
        <v>1500720</v>
      </c>
    </row>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28" t="s">
        <v>288</v>
      </c>
    </row>
    <row r="315" spans="1:5" ht="15" customHeight="1" x14ac:dyDescent="0.2">
      <c r="A315" s="184" t="s">
        <v>31</v>
      </c>
      <c r="B315" s="184"/>
      <c r="C315" s="184"/>
      <c r="D315" s="184"/>
      <c r="E315" s="184"/>
    </row>
    <row r="316" spans="1:5" ht="15" customHeight="1" x14ac:dyDescent="0.2">
      <c r="A316" s="184" t="s">
        <v>32</v>
      </c>
      <c r="B316" s="184"/>
      <c r="C316" s="184"/>
      <c r="D316" s="184"/>
      <c r="E316" s="184"/>
    </row>
    <row r="317" spans="1:5" ht="15" customHeight="1" x14ac:dyDescent="0.2">
      <c r="A317" s="185" t="s">
        <v>289</v>
      </c>
      <c r="B317" s="185"/>
      <c r="C317" s="185"/>
      <c r="D317" s="185"/>
      <c r="E317" s="185"/>
    </row>
    <row r="318" spans="1:5" ht="15" customHeight="1" x14ac:dyDescent="0.2">
      <c r="A318" s="185"/>
      <c r="B318" s="185"/>
      <c r="C318" s="185"/>
      <c r="D318" s="185"/>
      <c r="E318" s="185"/>
    </row>
    <row r="319" spans="1:5" ht="15" customHeight="1" x14ac:dyDescent="0.2">
      <c r="A319" s="185"/>
      <c r="B319" s="185"/>
      <c r="C319" s="185"/>
      <c r="D319" s="185"/>
      <c r="E319" s="185"/>
    </row>
    <row r="320" spans="1:5" ht="15" customHeight="1" x14ac:dyDescent="0.2">
      <c r="A320" s="185"/>
      <c r="B320" s="185"/>
      <c r="C320" s="185"/>
      <c r="D320" s="185"/>
      <c r="E320" s="185"/>
    </row>
    <row r="321" spans="1:5" ht="15" customHeight="1" x14ac:dyDescent="0.2">
      <c r="A321" s="185"/>
      <c r="B321" s="185"/>
      <c r="C321" s="185"/>
      <c r="D321" s="185"/>
      <c r="E321" s="185"/>
    </row>
    <row r="322" spans="1:5" ht="15" customHeight="1" x14ac:dyDescent="0.2">
      <c r="A322" s="29"/>
      <c r="B322" s="29"/>
      <c r="C322" s="29"/>
      <c r="D322" s="29"/>
      <c r="E322" s="29"/>
    </row>
    <row r="323" spans="1:5" ht="15" customHeight="1" x14ac:dyDescent="0.25">
      <c r="A323" s="30" t="s">
        <v>1</v>
      </c>
      <c r="B323" s="31"/>
      <c r="C323" s="31"/>
      <c r="D323" s="31"/>
      <c r="E323" s="31"/>
    </row>
    <row r="324" spans="1:5" ht="15" customHeight="1" x14ac:dyDescent="0.2">
      <c r="A324" s="32" t="s">
        <v>34</v>
      </c>
      <c r="B324" s="31"/>
      <c r="C324" s="31"/>
      <c r="D324" s="31"/>
      <c r="E324" s="33" t="s">
        <v>35</v>
      </c>
    </row>
    <row r="325" spans="1:5" ht="15" customHeight="1" x14ac:dyDescent="0.25">
      <c r="A325" s="34"/>
      <c r="B325" s="30"/>
      <c r="C325" s="31"/>
      <c r="D325" s="31"/>
      <c r="E325" s="35"/>
    </row>
    <row r="326" spans="1:5" ht="15" customHeight="1" x14ac:dyDescent="0.2">
      <c r="B326" s="36" t="s">
        <v>36</v>
      </c>
      <c r="C326" s="36" t="s">
        <v>38</v>
      </c>
      <c r="D326" s="38" t="s">
        <v>39</v>
      </c>
      <c r="E326" s="36" t="s">
        <v>40</v>
      </c>
    </row>
    <row r="327" spans="1:5" ht="15" customHeight="1" x14ac:dyDescent="0.2">
      <c r="B327" s="40">
        <v>33160</v>
      </c>
      <c r="C327" s="42"/>
      <c r="D327" s="43" t="s">
        <v>41</v>
      </c>
      <c r="E327" s="44">
        <v>50400</v>
      </c>
    </row>
    <row r="328" spans="1:5" ht="15" customHeight="1" x14ac:dyDescent="0.2">
      <c r="B328" s="45"/>
      <c r="C328" s="47" t="s">
        <v>42</v>
      </c>
      <c r="D328" s="48"/>
      <c r="E328" s="49">
        <f>SUM(E327:E327)</f>
        <v>50400</v>
      </c>
    </row>
    <row r="329" spans="1:5" ht="15" customHeight="1" x14ac:dyDescent="0.25">
      <c r="A329" s="50"/>
      <c r="B329" s="51"/>
      <c r="C329" s="51"/>
      <c r="D329" s="51"/>
      <c r="E329" s="51"/>
    </row>
    <row r="330" spans="1:5" ht="15" customHeight="1" x14ac:dyDescent="0.25">
      <c r="A330" s="30" t="s">
        <v>17</v>
      </c>
      <c r="B330" s="31"/>
      <c r="C330" s="31"/>
      <c r="D330" s="31"/>
      <c r="E330" s="34"/>
    </row>
    <row r="331" spans="1:5" ht="15" customHeight="1" x14ac:dyDescent="0.2">
      <c r="A331" s="32" t="s">
        <v>34</v>
      </c>
      <c r="B331" s="31"/>
      <c r="C331" s="31"/>
      <c r="D331" s="31"/>
      <c r="E331" s="33" t="s">
        <v>35</v>
      </c>
    </row>
    <row r="332" spans="1:5" ht="15" customHeight="1" x14ac:dyDescent="0.25">
      <c r="A332" s="34"/>
      <c r="B332" s="30"/>
      <c r="C332" s="31"/>
      <c r="D332" s="31"/>
      <c r="E332" s="35"/>
    </row>
    <row r="333" spans="1:5" ht="15" customHeight="1" x14ac:dyDescent="0.2">
      <c r="B333" s="36" t="s">
        <v>36</v>
      </c>
      <c r="C333" s="36" t="s">
        <v>38</v>
      </c>
      <c r="D333" s="38" t="s">
        <v>39</v>
      </c>
      <c r="E333" s="36" t="s">
        <v>40</v>
      </c>
    </row>
    <row r="334" spans="1:5" ht="15" customHeight="1" x14ac:dyDescent="0.2">
      <c r="B334" s="40">
        <v>33160</v>
      </c>
      <c r="C334" s="42"/>
      <c r="D334" s="96" t="s">
        <v>61</v>
      </c>
      <c r="E334" s="44">
        <v>50400</v>
      </c>
    </row>
    <row r="335" spans="1:5" ht="15" customHeight="1" x14ac:dyDescent="0.2">
      <c r="B335" s="45"/>
      <c r="C335" s="47" t="s">
        <v>42</v>
      </c>
      <c r="D335" s="48"/>
      <c r="E335" s="49">
        <f>SUM(E334:E334)</f>
        <v>50400</v>
      </c>
    </row>
    <row r="336" spans="1:5" ht="15" customHeight="1" x14ac:dyDescent="0.2"/>
    <row r="337" spans="1:5" ht="15" customHeight="1" x14ac:dyDescent="0.2"/>
    <row r="338" spans="1:5" ht="15" customHeight="1" x14ac:dyDescent="0.25">
      <c r="A338" s="28" t="s">
        <v>290</v>
      </c>
    </row>
    <row r="339" spans="1:5" ht="15" customHeight="1" x14ac:dyDescent="0.2">
      <c r="A339" s="187" t="s">
        <v>291</v>
      </c>
      <c r="B339" s="187"/>
      <c r="C339" s="187"/>
      <c r="D339" s="187"/>
      <c r="E339" s="187"/>
    </row>
    <row r="340" spans="1:5" ht="15" customHeight="1" x14ac:dyDescent="0.2">
      <c r="A340" s="187"/>
      <c r="B340" s="187"/>
      <c r="C340" s="187"/>
      <c r="D340" s="187"/>
      <c r="E340" s="187"/>
    </row>
    <row r="341" spans="1:5" ht="15" customHeight="1" x14ac:dyDescent="0.2">
      <c r="A341" s="185" t="s">
        <v>292</v>
      </c>
      <c r="B341" s="185"/>
      <c r="C341" s="185"/>
      <c r="D341" s="185"/>
      <c r="E341" s="185"/>
    </row>
    <row r="342" spans="1:5" ht="15" customHeight="1" x14ac:dyDescent="0.2">
      <c r="A342" s="185"/>
      <c r="B342" s="185"/>
      <c r="C342" s="185"/>
      <c r="D342" s="185"/>
      <c r="E342" s="185"/>
    </row>
    <row r="343" spans="1:5" ht="15" customHeight="1" x14ac:dyDescent="0.2">
      <c r="A343" s="185"/>
      <c r="B343" s="185"/>
      <c r="C343" s="185"/>
      <c r="D343" s="185"/>
      <c r="E343" s="185"/>
    </row>
    <row r="344" spans="1:5" ht="15" customHeight="1" x14ac:dyDescent="0.2">
      <c r="A344" s="185"/>
      <c r="B344" s="185"/>
      <c r="C344" s="185"/>
      <c r="D344" s="185"/>
      <c r="E344" s="185"/>
    </row>
    <row r="345" spans="1:5" ht="15" customHeight="1" x14ac:dyDescent="0.2">
      <c r="A345" s="185"/>
      <c r="B345" s="185"/>
      <c r="C345" s="185"/>
      <c r="D345" s="185"/>
      <c r="E345" s="185"/>
    </row>
    <row r="346" spans="1:5" ht="15" customHeight="1" x14ac:dyDescent="0.2">
      <c r="A346" s="185"/>
      <c r="B346" s="185"/>
      <c r="C346" s="185"/>
      <c r="D346" s="185"/>
      <c r="E346" s="185"/>
    </row>
    <row r="347" spans="1:5" ht="15" customHeight="1" x14ac:dyDescent="0.2">
      <c r="A347" s="53"/>
      <c r="B347" s="135"/>
      <c r="C347" s="120"/>
      <c r="D347" s="53"/>
      <c r="E347" s="130"/>
    </row>
    <row r="348" spans="1:5" ht="15" customHeight="1" x14ac:dyDescent="0.25">
      <c r="A348" s="52" t="s">
        <v>17</v>
      </c>
      <c r="B348" s="53"/>
      <c r="C348" s="53"/>
      <c r="D348" s="53"/>
      <c r="E348" s="53"/>
    </row>
    <row r="349" spans="1:5" ht="15" customHeight="1" x14ac:dyDescent="0.2">
      <c r="A349" s="55" t="s">
        <v>165</v>
      </c>
      <c r="B349" s="54"/>
      <c r="C349" s="54"/>
      <c r="D349" s="54"/>
      <c r="E349" s="54" t="s">
        <v>166</v>
      </c>
    </row>
    <row r="350" spans="1:5" ht="15" customHeight="1" x14ac:dyDescent="0.2">
      <c r="A350" s="54"/>
      <c r="B350" s="100"/>
      <c r="C350" s="53"/>
      <c r="D350" s="54"/>
      <c r="E350" s="78"/>
    </row>
    <row r="351" spans="1:5" ht="15" customHeight="1" x14ac:dyDescent="0.2">
      <c r="B351" s="36" t="s">
        <v>36</v>
      </c>
      <c r="C351" s="37" t="s">
        <v>38</v>
      </c>
      <c r="D351" s="168" t="s">
        <v>39</v>
      </c>
      <c r="E351" s="39" t="s">
        <v>40</v>
      </c>
    </row>
    <row r="352" spans="1:5" ht="15" customHeight="1" x14ac:dyDescent="0.2">
      <c r="B352" s="150">
        <v>20</v>
      </c>
      <c r="C352" s="102"/>
      <c r="D352" s="83" t="s">
        <v>61</v>
      </c>
      <c r="E352" s="163">
        <v>-2000000</v>
      </c>
    </row>
    <row r="353" spans="1:5" ht="15" customHeight="1" x14ac:dyDescent="0.2">
      <c r="B353" s="114"/>
      <c r="C353" s="71" t="s">
        <v>42</v>
      </c>
      <c r="D353" s="84"/>
      <c r="E353" s="85">
        <f>SUM(E352:E352)</f>
        <v>-2000000</v>
      </c>
    </row>
    <row r="354" spans="1:5" ht="15" customHeight="1" x14ac:dyDescent="0.2">
      <c r="A354" s="53"/>
      <c r="B354" s="135"/>
      <c r="C354" s="120"/>
      <c r="D354" s="53"/>
      <c r="E354" s="130"/>
    </row>
    <row r="355" spans="1:5" ht="15" customHeight="1" x14ac:dyDescent="0.25">
      <c r="A355" s="52" t="s">
        <v>17</v>
      </c>
      <c r="B355" s="53"/>
      <c r="C355" s="53"/>
      <c r="D355" s="53"/>
      <c r="E355" s="53"/>
    </row>
    <row r="356" spans="1:5" ht="15" customHeight="1" x14ac:dyDescent="0.2">
      <c r="A356" s="55" t="s">
        <v>86</v>
      </c>
      <c r="B356" s="53"/>
      <c r="C356" s="53"/>
      <c r="D356" s="53"/>
      <c r="E356" s="56" t="s">
        <v>130</v>
      </c>
    </row>
    <row r="357" spans="1:5" ht="15" customHeight="1" x14ac:dyDescent="0.2">
      <c r="A357" s="135"/>
      <c r="B357" s="136"/>
      <c r="C357" s="53"/>
      <c r="D357" s="53"/>
      <c r="E357" s="64"/>
    </row>
    <row r="358" spans="1:5" ht="15" customHeight="1" x14ac:dyDescent="0.2">
      <c r="A358" s="79"/>
      <c r="B358" s="79"/>
      <c r="C358" s="37" t="s">
        <v>38</v>
      </c>
      <c r="D358" s="65" t="s">
        <v>52</v>
      </c>
      <c r="E358" s="36" t="s">
        <v>40</v>
      </c>
    </row>
    <row r="359" spans="1:5" ht="15" customHeight="1" x14ac:dyDescent="0.2">
      <c r="A359" s="127"/>
      <c r="B359" s="124"/>
      <c r="C359" s="102">
        <v>4357</v>
      </c>
      <c r="D359" s="83" t="s">
        <v>94</v>
      </c>
      <c r="E359" s="69">
        <v>2000000</v>
      </c>
    </row>
    <row r="360" spans="1:5" ht="15" customHeight="1" x14ac:dyDescent="0.2">
      <c r="A360" s="141"/>
      <c r="B360" s="124"/>
      <c r="C360" s="71" t="s">
        <v>42</v>
      </c>
      <c r="D360" s="72"/>
      <c r="E360" s="73">
        <f>SUM(E359:E359)</f>
        <v>2000000</v>
      </c>
    </row>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28" t="s">
        <v>293</v>
      </c>
    </row>
    <row r="367" spans="1:5" ht="15" customHeight="1" x14ac:dyDescent="0.2">
      <c r="A367" s="187" t="s">
        <v>187</v>
      </c>
      <c r="B367" s="187"/>
      <c r="C367" s="187"/>
      <c r="D367" s="187"/>
      <c r="E367" s="187"/>
    </row>
    <row r="368" spans="1:5" ht="15" customHeight="1" x14ac:dyDescent="0.2">
      <c r="A368" s="187"/>
      <c r="B368" s="187"/>
      <c r="C368" s="187"/>
      <c r="D368" s="187"/>
      <c r="E368" s="187"/>
    </row>
    <row r="369" spans="1:5" ht="15" customHeight="1" x14ac:dyDescent="0.2">
      <c r="A369" s="185" t="s">
        <v>294</v>
      </c>
      <c r="B369" s="185"/>
      <c r="C369" s="185"/>
      <c r="D369" s="185"/>
      <c r="E369" s="185"/>
    </row>
    <row r="370" spans="1:5" ht="15" customHeight="1" x14ac:dyDescent="0.2">
      <c r="A370" s="185"/>
      <c r="B370" s="185"/>
      <c r="C370" s="185"/>
      <c r="D370" s="185"/>
      <c r="E370" s="185"/>
    </row>
    <row r="371" spans="1:5" ht="15" customHeight="1" x14ac:dyDescent="0.2">
      <c r="A371" s="185"/>
      <c r="B371" s="185"/>
      <c r="C371" s="185"/>
      <c r="D371" s="185"/>
      <c r="E371" s="185"/>
    </row>
    <row r="372" spans="1:5" ht="15" customHeight="1" x14ac:dyDescent="0.2">
      <c r="A372" s="185"/>
      <c r="B372" s="185"/>
      <c r="C372" s="185"/>
      <c r="D372" s="185"/>
      <c r="E372" s="185"/>
    </row>
    <row r="373" spans="1:5" ht="15" customHeight="1" x14ac:dyDescent="0.2">
      <c r="A373" s="185"/>
      <c r="B373" s="185"/>
      <c r="C373" s="185"/>
      <c r="D373" s="185"/>
      <c r="E373" s="185"/>
    </row>
    <row r="374" spans="1:5" ht="15" customHeight="1" x14ac:dyDescent="0.2">
      <c r="A374" s="185"/>
      <c r="B374" s="185"/>
      <c r="C374" s="185"/>
      <c r="D374" s="185"/>
      <c r="E374" s="185"/>
    </row>
    <row r="375" spans="1:5" ht="15" customHeight="1" x14ac:dyDescent="0.2">
      <c r="A375" s="53"/>
      <c r="B375" s="135"/>
      <c r="C375" s="120"/>
      <c r="D375" s="53"/>
      <c r="E375" s="130"/>
    </row>
    <row r="376" spans="1:5" ht="15" customHeight="1" x14ac:dyDescent="0.25">
      <c r="A376" s="52" t="s">
        <v>17</v>
      </c>
      <c r="B376" s="53"/>
      <c r="C376" s="53"/>
      <c r="D376" s="53"/>
      <c r="E376" s="54"/>
    </row>
    <row r="377" spans="1:5" ht="15" customHeight="1" x14ac:dyDescent="0.2">
      <c r="A377" s="55" t="s">
        <v>65</v>
      </c>
      <c r="B377" s="53"/>
      <c r="C377" s="53"/>
      <c r="D377" s="53"/>
      <c r="E377" s="56" t="s">
        <v>66</v>
      </c>
    </row>
    <row r="378" spans="1:5" ht="15" customHeight="1" x14ac:dyDescent="0.2">
      <c r="A378" s="55"/>
      <c r="B378" s="54"/>
      <c r="C378" s="53"/>
      <c r="D378" s="53"/>
      <c r="E378" s="64"/>
    </row>
    <row r="379" spans="1:5" ht="15" customHeight="1" x14ac:dyDescent="0.2">
      <c r="A379" s="79"/>
      <c r="B379" s="79"/>
      <c r="C379" s="37" t="s">
        <v>38</v>
      </c>
      <c r="D379" s="94" t="s">
        <v>52</v>
      </c>
      <c r="E379" s="36" t="s">
        <v>40</v>
      </c>
    </row>
    <row r="380" spans="1:5" ht="15" customHeight="1" x14ac:dyDescent="0.2">
      <c r="A380" s="141"/>
      <c r="B380" s="123"/>
      <c r="C380" s="102">
        <v>5273</v>
      </c>
      <c r="D380" s="83" t="s">
        <v>83</v>
      </c>
      <c r="E380" s="133">
        <v>-50000</v>
      </c>
    </row>
    <row r="381" spans="1:5" ht="15" customHeight="1" x14ac:dyDescent="0.2">
      <c r="A381" s="141"/>
      <c r="B381" s="123"/>
      <c r="C381" s="102">
        <v>5299</v>
      </c>
      <c r="D381" s="103" t="s">
        <v>67</v>
      </c>
      <c r="E381" s="133">
        <v>50000</v>
      </c>
    </row>
    <row r="382" spans="1:5" ht="15" customHeight="1" x14ac:dyDescent="0.2">
      <c r="A382" s="143"/>
      <c r="B382" s="143"/>
      <c r="C382" s="71" t="s">
        <v>42</v>
      </c>
      <c r="D382" s="46"/>
      <c r="E382" s="73">
        <f>SUM(E380:E381)</f>
        <v>0</v>
      </c>
    </row>
    <row r="383" spans="1:5" ht="15" customHeight="1" x14ac:dyDescent="0.2"/>
    <row r="384" spans="1:5"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35">
    <mergeCell ref="A55:E55"/>
    <mergeCell ref="A2:E2"/>
    <mergeCell ref="A3:E3"/>
    <mergeCell ref="A4:E8"/>
    <mergeCell ref="A27:E27"/>
    <mergeCell ref="A28:E33"/>
    <mergeCell ref="A201:E202"/>
    <mergeCell ref="A56:E62"/>
    <mergeCell ref="A81:E81"/>
    <mergeCell ref="A82:E86"/>
    <mergeCell ref="A115:E115"/>
    <mergeCell ref="A116:E121"/>
    <mergeCell ref="A139:E140"/>
    <mergeCell ref="A141:E147"/>
    <mergeCell ref="A158:E159"/>
    <mergeCell ref="A160:E165"/>
    <mergeCell ref="A182:E183"/>
    <mergeCell ref="A184:E189"/>
    <mergeCell ref="A316:E316"/>
    <mergeCell ref="A203:E208"/>
    <mergeCell ref="A220:E221"/>
    <mergeCell ref="A222:E231"/>
    <mergeCell ref="A244:E245"/>
    <mergeCell ref="A246:E251"/>
    <mergeCell ref="A263:E264"/>
    <mergeCell ref="A265:E270"/>
    <mergeCell ref="A283:E283"/>
    <mergeCell ref="A284:E284"/>
    <mergeCell ref="A285:E289"/>
    <mergeCell ref="A315:E315"/>
    <mergeCell ref="A317:E321"/>
    <mergeCell ref="A339:E340"/>
    <mergeCell ref="A341:E346"/>
    <mergeCell ref="A367:E368"/>
    <mergeCell ref="A369:E374"/>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4: Rozpočtové změny č. 134/13 - 149/13 schválené Radou Olomouckého kraje 4.4.2013</oddHeader>
    <oddFooter xml:space="preserve">&amp;L&amp;"Arial,Kurzíva"Zastupitelstvo OK 26.4.2013
5.1. - Rozpočet Olomouckého kraje 2013 - rozpočtové změny 
Příloha č.4: Rozpočtové změny č. 134/13 - 149/13 schválené Radou OK 4.4.2013&amp;R&amp;"Arial,Kurzíva"Strana &amp;P (celkem 46)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28" t="s">
        <v>295</v>
      </c>
    </row>
    <row r="2" spans="1:5" ht="15" customHeight="1" x14ac:dyDescent="0.2">
      <c r="A2" s="189" t="s">
        <v>31</v>
      </c>
      <c r="B2" s="189"/>
      <c r="C2" s="189"/>
      <c r="D2" s="189"/>
      <c r="E2" s="189"/>
    </row>
    <row r="3" spans="1:5" ht="15" customHeight="1" x14ac:dyDescent="0.2">
      <c r="A3" s="188" t="s">
        <v>296</v>
      </c>
      <c r="B3" s="188"/>
      <c r="C3" s="188"/>
      <c r="D3" s="188"/>
      <c r="E3" s="188"/>
    </row>
    <row r="4" spans="1:5" ht="15" customHeight="1" x14ac:dyDescent="0.2">
      <c r="A4" s="186" t="s">
        <v>297</v>
      </c>
      <c r="B4" s="186"/>
      <c r="C4" s="186"/>
      <c r="D4" s="186"/>
      <c r="E4" s="186"/>
    </row>
    <row r="5" spans="1:5" ht="15" customHeight="1" x14ac:dyDescent="0.2">
      <c r="A5" s="186"/>
      <c r="B5" s="186"/>
      <c r="C5" s="186"/>
      <c r="D5" s="186"/>
      <c r="E5" s="186"/>
    </row>
    <row r="6" spans="1:5" ht="15" customHeight="1" x14ac:dyDescent="0.2">
      <c r="A6" s="186"/>
      <c r="B6" s="186"/>
      <c r="C6" s="186"/>
      <c r="D6" s="186"/>
      <c r="E6" s="186"/>
    </row>
    <row r="7" spans="1:5" ht="15" customHeight="1" x14ac:dyDescent="0.2">
      <c r="A7" s="186"/>
      <c r="B7" s="186"/>
      <c r="C7" s="186"/>
      <c r="D7" s="186"/>
      <c r="E7" s="186"/>
    </row>
    <row r="8" spans="1:5" ht="15" customHeight="1" x14ac:dyDescent="0.2">
      <c r="A8" s="186"/>
      <c r="B8" s="186"/>
      <c r="C8" s="186"/>
      <c r="D8" s="186"/>
      <c r="E8" s="186"/>
    </row>
    <row r="9" spans="1:5" ht="15" customHeight="1" x14ac:dyDescent="0.2">
      <c r="A9" s="134"/>
      <c r="B9" s="134"/>
      <c r="C9" s="134"/>
      <c r="D9" s="134"/>
      <c r="E9" s="134"/>
    </row>
    <row r="10" spans="1:5" ht="15" customHeight="1" x14ac:dyDescent="0.25">
      <c r="A10" s="52" t="s">
        <v>1</v>
      </c>
      <c r="B10" s="53"/>
      <c r="C10" s="53"/>
      <c r="D10" s="53"/>
      <c r="E10" s="53"/>
    </row>
    <row r="11" spans="1:5" ht="15" customHeight="1" x14ac:dyDescent="0.2">
      <c r="A11" s="142" t="s">
        <v>138</v>
      </c>
      <c r="B11" s="53"/>
      <c r="C11" s="53"/>
      <c r="D11" s="53"/>
      <c r="E11" s="56" t="s">
        <v>139</v>
      </c>
    </row>
    <row r="12" spans="1:5" ht="15" customHeight="1" x14ac:dyDescent="0.25">
      <c r="A12" s="54"/>
      <c r="B12" s="52"/>
      <c r="C12" s="53"/>
      <c r="D12" s="53"/>
      <c r="E12" s="64"/>
    </row>
    <row r="13" spans="1:5" ht="15" customHeight="1" x14ac:dyDescent="0.2">
      <c r="B13" s="37" t="s">
        <v>36</v>
      </c>
      <c r="C13" s="37" t="s">
        <v>38</v>
      </c>
      <c r="D13" s="65" t="s">
        <v>39</v>
      </c>
      <c r="E13" s="36" t="s">
        <v>40</v>
      </c>
    </row>
    <row r="14" spans="1:5" ht="15" customHeight="1" x14ac:dyDescent="0.2">
      <c r="B14" s="105">
        <v>42500000</v>
      </c>
      <c r="C14" s="180"/>
      <c r="D14" s="159" t="s">
        <v>298</v>
      </c>
      <c r="E14" s="69">
        <v>37246.730000000003</v>
      </c>
    </row>
    <row r="15" spans="1:5" ht="15" customHeight="1" x14ac:dyDescent="0.2">
      <c r="B15" s="114"/>
      <c r="C15" s="71" t="s">
        <v>42</v>
      </c>
      <c r="D15" s="72"/>
      <c r="E15" s="73">
        <f>SUM(E14:E14)</f>
        <v>37246.730000000003</v>
      </c>
    </row>
    <row r="16" spans="1:5" ht="15" customHeight="1" x14ac:dyDescent="0.2"/>
    <row r="17" spans="1:5" ht="15" customHeight="1" x14ac:dyDescent="0.25">
      <c r="A17" s="30" t="s">
        <v>17</v>
      </c>
      <c r="B17" s="86"/>
      <c r="C17" s="31"/>
      <c r="D17" s="31"/>
      <c r="E17" s="54"/>
    </row>
    <row r="18" spans="1:5" ht="15" customHeight="1" x14ac:dyDescent="0.2">
      <c r="A18" s="32" t="s">
        <v>47</v>
      </c>
      <c r="B18" s="86"/>
      <c r="C18" s="31"/>
      <c r="D18" s="31"/>
      <c r="E18" t="s">
        <v>48</v>
      </c>
    </row>
    <row r="19" spans="1:5" ht="15" customHeight="1" x14ac:dyDescent="0.25">
      <c r="A19" s="34"/>
      <c r="B19" s="115"/>
      <c r="C19" s="31"/>
      <c r="D19" s="31"/>
      <c r="E19" s="64"/>
    </row>
    <row r="20" spans="1:5" ht="15" customHeight="1" x14ac:dyDescent="0.2">
      <c r="B20" s="108"/>
      <c r="C20" s="36" t="s">
        <v>38</v>
      </c>
      <c r="D20" s="160" t="s">
        <v>52</v>
      </c>
      <c r="E20" s="37" t="s">
        <v>40</v>
      </c>
    </row>
    <row r="21" spans="1:5" ht="15" customHeight="1" x14ac:dyDescent="0.2">
      <c r="B21" s="101"/>
      <c r="C21" s="117">
        <v>6172</v>
      </c>
      <c r="D21" s="161" t="s">
        <v>83</v>
      </c>
      <c r="E21" s="69">
        <v>37246.730000000003</v>
      </c>
    </row>
    <row r="22" spans="1:5" ht="15" customHeight="1" x14ac:dyDescent="0.2">
      <c r="B22" s="104"/>
      <c r="C22" s="47" t="s">
        <v>42</v>
      </c>
      <c r="D22" s="162"/>
      <c r="E22" s="85">
        <f>SUM(E21:E21)</f>
        <v>37246.730000000003</v>
      </c>
    </row>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3">
    <mergeCell ref="A2:E2"/>
    <mergeCell ref="A3:E3"/>
    <mergeCell ref="A4:E8"/>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5: Rozpočtová změna č. 150/13 navržená Radou Olomouckého kraje 4.4.2013 ke schválení</oddHeader>
    <oddFooter xml:space="preserve">&amp;L&amp;"Arial,Kurzíva"Zastupitelstvo OK 26.4.2013
5.1. - Rozpočet Olomouckého kraje 2013 - rozpočtové změny 
Příloha č. 5: Rozpočtová změna č. 150/13 navržená Radou Olomouckého kraje 4.4.2013 ke schválení&amp;R&amp;"Arial,Kurzíva"Strana &amp;P (celkem 46)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0"/>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24</v>
      </c>
      <c r="B3" s="20">
        <v>3162000</v>
      </c>
      <c r="C3" s="7">
        <v>3162000</v>
      </c>
    </row>
    <row r="4" spans="1:3" ht="14.25" customHeight="1" x14ac:dyDescent="0.2">
      <c r="A4" s="6" t="s">
        <v>4</v>
      </c>
      <c r="B4" s="20">
        <v>1190</v>
      </c>
      <c r="C4" s="7">
        <v>1190</v>
      </c>
    </row>
    <row r="5" spans="1:3" ht="14.25" customHeight="1" x14ac:dyDescent="0.2">
      <c r="A5" s="6" t="s">
        <v>5</v>
      </c>
      <c r="B5" s="20">
        <v>37817</v>
      </c>
      <c r="C5" s="7">
        <v>37817</v>
      </c>
    </row>
    <row r="6" spans="1:3" ht="14.25" customHeight="1" x14ac:dyDescent="0.2">
      <c r="A6" s="6" t="s">
        <v>6</v>
      </c>
      <c r="B6" s="20">
        <v>2240</v>
      </c>
      <c r="C6" s="7">
        <v>2240</v>
      </c>
    </row>
    <row r="7" spans="1:3" ht="14.25" customHeight="1" x14ac:dyDescent="0.2">
      <c r="A7" s="6" t="s">
        <v>7</v>
      </c>
      <c r="B7" s="20">
        <v>21000</v>
      </c>
      <c r="C7" s="7">
        <v>21000</v>
      </c>
    </row>
    <row r="8" spans="1:3" ht="14.25" customHeight="1" x14ac:dyDescent="0.2">
      <c r="A8" s="6" t="s">
        <v>8</v>
      </c>
      <c r="B8" s="20">
        <v>7001</v>
      </c>
      <c r="C8" s="7">
        <v>7001</v>
      </c>
    </row>
    <row r="9" spans="1:3" ht="14.25" customHeight="1" x14ac:dyDescent="0.2">
      <c r="A9" s="6" t="s">
        <v>9</v>
      </c>
      <c r="B9" s="20">
        <v>73669</v>
      </c>
      <c r="C9" s="7">
        <v>73669</v>
      </c>
    </row>
    <row r="10" spans="1:3" ht="14.25" customHeight="1" x14ac:dyDescent="0.2">
      <c r="A10" s="8" t="s">
        <v>10</v>
      </c>
      <c r="B10" s="21">
        <v>140417</v>
      </c>
      <c r="C10" s="9">
        <v>176633</v>
      </c>
    </row>
    <row r="11" spans="1:3" ht="14.25" customHeight="1" x14ac:dyDescent="0.2">
      <c r="A11" s="10" t="s">
        <v>22</v>
      </c>
      <c r="B11" s="22">
        <v>5300</v>
      </c>
      <c r="C11" s="11">
        <v>5300</v>
      </c>
    </row>
    <row r="12" spans="1:3" ht="14.25" customHeight="1" x14ac:dyDescent="0.2">
      <c r="A12" s="10" t="s">
        <v>11</v>
      </c>
      <c r="B12" s="22">
        <v>40000</v>
      </c>
      <c r="C12" s="11">
        <v>40000</v>
      </c>
    </row>
    <row r="13" spans="1:3" ht="14.25" customHeight="1" x14ac:dyDescent="0.2">
      <c r="A13" s="10" t="s">
        <v>12</v>
      </c>
      <c r="B13" s="22">
        <v>14193</v>
      </c>
      <c r="C13" s="11">
        <v>19324</v>
      </c>
    </row>
    <row r="14" spans="1:3" ht="14.25" customHeight="1" x14ac:dyDescent="0.2">
      <c r="A14" s="10" t="s">
        <v>25</v>
      </c>
      <c r="B14" s="22">
        <v>144</v>
      </c>
      <c r="C14" s="11">
        <v>735</v>
      </c>
    </row>
    <row r="15" spans="1:3" ht="14.25" customHeight="1" x14ac:dyDescent="0.2">
      <c r="A15" s="181" t="s">
        <v>299</v>
      </c>
      <c r="B15" s="22"/>
      <c r="C15" s="11">
        <f>4963506+2400+50</f>
        <v>4965956</v>
      </c>
    </row>
    <row r="16" spans="1:3" ht="14.25" customHeight="1" x14ac:dyDescent="0.2">
      <c r="A16" s="181" t="s">
        <v>300</v>
      </c>
      <c r="B16" s="22"/>
      <c r="C16" s="11">
        <v>570</v>
      </c>
    </row>
    <row r="17" spans="1:3" ht="14.25" customHeight="1" x14ac:dyDescent="0.2">
      <c r="A17" s="182" t="s">
        <v>301</v>
      </c>
      <c r="B17" s="22"/>
      <c r="C17" s="11">
        <v>6000</v>
      </c>
    </row>
    <row r="18" spans="1:3" ht="14.25" x14ac:dyDescent="0.2">
      <c r="A18" s="183" t="s">
        <v>302</v>
      </c>
      <c r="B18" s="22"/>
      <c r="C18" s="11">
        <v>1546</v>
      </c>
    </row>
    <row r="19" spans="1:3" ht="14.25" x14ac:dyDescent="0.2">
      <c r="A19" s="10" t="s">
        <v>303</v>
      </c>
      <c r="B19" s="22"/>
      <c r="C19" s="11">
        <v>4987</v>
      </c>
    </row>
    <row r="20" spans="1:3" ht="15.75" customHeight="1" x14ac:dyDescent="0.2">
      <c r="A20" s="10" t="s">
        <v>304</v>
      </c>
      <c r="B20" s="22"/>
      <c r="C20" s="11">
        <f>2033+37</f>
        <v>2070</v>
      </c>
    </row>
    <row r="21" spans="1:3" ht="14.25" x14ac:dyDescent="0.2">
      <c r="A21" s="183" t="s">
        <v>305</v>
      </c>
      <c r="B21" s="22"/>
      <c r="C21" s="11">
        <f>397471+704</f>
        <v>398175</v>
      </c>
    </row>
    <row r="22" spans="1:3" ht="14.25" x14ac:dyDescent="0.2">
      <c r="A22" s="181" t="s">
        <v>306</v>
      </c>
      <c r="B22" s="22"/>
      <c r="C22" s="11">
        <f>193494+1501</f>
        <v>194995</v>
      </c>
    </row>
    <row r="23" spans="1:3" ht="14.25" x14ac:dyDescent="0.2">
      <c r="A23" s="181" t="s">
        <v>307</v>
      </c>
      <c r="B23" s="22"/>
      <c r="C23" s="11">
        <v>1761</v>
      </c>
    </row>
    <row r="24" spans="1:3" ht="14.25" x14ac:dyDescent="0.2">
      <c r="A24" s="10" t="s">
        <v>26</v>
      </c>
      <c r="B24" s="22">
        <v>438877</v>
      </c>
      <c r="C24" s="11">
        <v>439008</v>
      </c>
    </row>
    <row r="25" spans="1:3" ht="14.25" x14ac:dyDescent="0.2">
      <c r="A25" s="10" t="s">
        <v>308</v>
      </c>
      <c r="B25" s="22"/>
      <c r="C25" s="11">
        <f>1944+2101+1441</f>
        <v>5486</v>
      </c>
    </row>
    <row r="26" spans="1:3" ht="15" x14ac:dyDescent="0.25">
      <c r="A26" s="4" t="s">
        <v>13</v>
      </c>
      <c r="B26" s="23">
        <f>SUM(B3:B24)</f>
        <v>3943848</v>
      </c>
      <c r="C26" s="12">
        <f>SUM(C3:C25)</f>
        <v>9567463</v>
      </c>
    </row>
    <row r="27" spans="1:3" ht="14.25" x14ac:dyDescent="0.2">
      <c r="A27" s="13" t="s">
        <v>14</v>
      </c>
      <c r="B27" s="24">
        <v>-5294</v>
      </c>
      <c r="C27" s="14">
        <v>-5294</v>
      </c>
    </row>
    <row r="28" spans="1:3" ht="15.75" thickBot="1" x14ac:dyDescent="0.3">
      <c r="A28" s="15" t="s">
        <v>15</v>
      </c>
      <c r="B28" s="16">
        <f>B26+B27</f>
        <v>3938554</v>
      </c>
      <c r="C28" s="16">
        <f>C26+C27</f>
        <v>9562169</v>
      </c>
    </row>
    <row r="29" spans="1:3" ht="14.25" customHeight="1" thickTop="1" x14ac:dyDescent="0.2">
      <c r="A29" s="17"/>
      <c r="B29" s="25"/>
    </row>
    <row r="30" spans="1:3" ht="15" x14ac:dyDescent="0.25">
      <c r="A30" s="4" t="s">
        <v>17</v>
      </c>
      <c r="B30" s="26" t="s">
        <v>2</v>
      </c>
      <c r="C30" s="5" t="s">
        <v>3</v>
      </c>
    </row>
    <row r="31" spans="1:3" ht="14.25" x14ac:dyDescent="0.2">
      <c r="A31" s="8" t="s">
        <v>18</v>
      </c>
      <c r="B31" s="27">
        <v>1639087</v>
      </c>
      <c r="C31" s="18">
        <f>1680991+37</f>
        <v>1681028</v>
      </c>
    </row>
    <row r="32" spans="1:3" ht="14.25" x14ac:dyDescent="0.2">
      <c r="A32" s="8" t="s">
        <v>19</v>
      </c>
      <c r="B32" s="27">
        <v>1539290</v>
      </c>
      <c r="C32" s="18">
        <v>1539455</v>
      </c>
    </row>
    <row r="33" spans="1:3" ht="14.25" x14ac:dyDescent="0.2">
      <c r="A33" s="10" t="s">
        <v>22</v>
      </c>
      <c r="B33" s="27">
        <v>5300</v>
      </c>
      <c r="C33" s="18">
        <v>5300</v>
      </c>
    </row>
    <row r="34" spans="1:3" ht="14.25" x14ac:dyDescent="0.2">
      <c r="A34" s="10" t="s">
        <v>11</v>
      </c>
      <c r="B34" s="27">
        <v>40000</v>
      </c>
      <c r="C34" s="18">
        <v>40000</v>
      </c>
    </row>
    <row r="35" spans="1:3" ht="14.25" x14ac:dyDescent="0.2">
      <c r="A35" s="10" t="s">
        <v>27</v>
      </c>
      <c r="B35" s="27">
        <v>58494</v>
      </c>
      <c r="C35" s="18">
        <v>58494</v>
      </c>
    </row>
    <row r="36" spans="1:3" ht="14.25" x14ac:dyDescent="0.2">
      <c r="A36" s="10" t="s">
        <v>28</v>
      </c>
      <c r="B36" s="27">
        <v>513972</v>
      </c>
      <c r="C36" s="18">
        <v>513972</v>
      </c>
    </row>
    <row r="37" spans="1:3" ht="14.25" x14ac:dyDescent="0.2">
      <c r="A37" s="10" t="s">
        <v>29</v>
      </c>
      <c r="B37" s="27">
        <v>27879</v>
      </c>
      <c r="C37" s="18">
        <v>27879</v>
      </c>
    </row>
    <row r="38" spans="1:3" ht="14.25" x14ac:dyDescent="0.2">
      <c r="A38" s="181" t="s">
        <v>299</v>
      </c>
      <c r="B38" s="27"/>
      <c r="C38" s="18">
        <f>4963506+2400+50</f>
        <v>4965956</v>
      </c>
    </row>
    <row r="39" spans="1:3" ht="14.25" x14ac:dyDescent="0.2">
      <c r="A39" s="181" t="s">
        <v>300</v>
      </c>
      <c r="B39" s="27"/>
      <c r="C39" s="18">
        <v>570</v>
      </c>
    </row>
    <row r="40" spans="1:3" ht="14.25" x14ac:dyDescent="0.2">
      <c r="A40" s="182" t="s">
        <v>301</v>
      </c>
      <c r="B40" s="27"/>
      <c r="C40" s="18">
        <v>6000</v>
      </c>
    </row>
    <row r="41" spans="1:3" ht="14.25" x14ac:dyDescent="0.2">
      <c r="A41" s="10" t="s">
        <v>303</v>
      </c>
      <c r="B41" s="27"/>
      <c r="C41" s="18">
        <v>4987</v>
      </c>
    </row>
    <row r="42" spans="1:3" ht="14.25" x14ac:dyDescent="0.2">
      <c r="A42" s="183" t="s">
        <v>302</v>
      </c>
      <c r="B42" s="27"/>
      <c r="C42" s="18">
        <v>1546</v>
      </c>
    </row>
    <row r="43" spans="1:3" ht="14.25" x14ac:dyDescent="0.2">
      <c r="A43" s="10" t="s">
        <v>304</v>
      </c>
      <c r="B43" s="27"/>
      <c r="C43" s="18">
        <v>2033</v>
      </c>
    </row>
    <row r="44" spans="1:3" ht="14.25" x14ac:dyDescent="0.2">
      <c r="A44" s="183" t="s">
        <v>305</v>
      </c>
      <c r="B44" s="27"/>
      <c r="C44" s="18">
        <f>397471+704</f>
        <v>398175</v>
      </c>
    </row>
    <row r="45" spans="1:3" ht="14.25" x14ac:dyDescent="0.2">
      <c r="A45" s="181" t="s">
        <v>306</v>
      </c>
      <c r="B45" s="27"/>
      <c r="C45" s="18">
        <f>193494+1501</f>
        <v>194995</v>
      </c>
    </row>
    <row r="46" spans="1:3" ht="14.25" x14ac:dyDescent="0.2">
      <c r="A46" s="181" t="s">
        <v>307</v>
      </c>
      <c r="B46" s="27"/>
      <c r="C46" s="18">
        <v>1761</v>
      </c>
    </row>
    <row r="47" spans="1:3" ht="14.25" x14ac:dyDescent="0.2">
      <c r="A47" s="10" t="s">
        <v>23</v>
      </c>
      <c r="B47" s="27">
        <v>119826</v>
      </c>
      <c r="C47" s="18">
        <v>119826</v>
      </c>
    </row>
    <row r="48" spans="1:3" ht="14.25" x14ac:dyDescent="0.2">
      <c r="A48" s="10" t="s">
        <v>308</v>
      </c>
      <c r="B48" s="27"/>
      <c r="C48" s="11">
        <f>1944+2101+1441</f>
        <v>5486</v>
      </c>
    </row>
    <row r="49" spans="1:3" ht="15" x14ac:dyDescent="0.25">
      <c r="A49" s="4" t="s">
        <v>20</v>
      </c>
      <c r="B49" s="23">
        <f>SUM(B31:B47)</f>
        <v>3943848</v>
      </c>
      <c r="C49" s="12">
        <f>SUM(C31:C48)</f>
        <v>9567463</v>
      </c>
    </row>
    <row r="50" spans="1:3" ht="14.25" customHeight="1" x14ac:dyDescent="0.2">
      <c r="A50" s="13" t="s">
        <v>14</v>
      </c>
      <c r="B50" s="24">
        <v>-5294</v>
      </c>
      <c r="C50" s="14">
        <v>-5294</v>
      </c>
    </row>
    <row r="51" spans="1:3" ht="15.75" thickBot="1" x14ac:dyDescent="0.3">
      <c r="A51" s="15" t="s">
        <v>21</v>
      </c>
      <c r="B51" s="16">
        <f>+B49+B50</f>
        <v>3938554</v>
      </c>
      <c r="C51" s="16">
        <f>+C49+C50</f>
        <v>9562169</v>
      </c>
    </row>
    <row r="52" spans="1:3" ht="13.5" thickTop="1" x14ac:dyDescent="0.2">
      <c r="A52" s="17" t="s">
        <v>16</v>
      </c>
      <c r="B52" s="25"/>
    </row>
    <row r="53" spans="1:3" ht="14.25" x14ac:dyDescent="0.2">
      <c r="C53" s="9"/>
    </row>
    <row r="59" spans="1:3" ht="14.25" x14ac:dyDescent="0.2">
      <c r="B59" s="1"/>
      <c r="C59" s="19"/>
    </row>
    <row r="60" spans="1:3" ht="14.25" x14ac:dyDescent="0.2">
      <c r="B60" s="1"/>
      <c r="C60" s="19"/>
    </row>
  </sheetData>
  <phoneticPr fontId="1" type="noConversion"/>
  <pageMargins left="0.98425196850393704" right="0.98425196850393704" top="0.55118110236220474" bottom="0.9055118110236221" header="0.31496062992125984" footer="0.39370078740157483"/>
  <pageSetup paperSize="9" scale="92" firstPageNumber="14" orientation="portrait" r:id="rId1"/>
  <headerFooter alignWithMargins="0">
    <oddHeader>&amp;C&amp;"Arial,Kurzíva"Příloha č. 6 - Upravený rozpočet Olomouckého kraje na rok 2013 po schválení rozpočtových změn</oddHeader>
    <oddFooter xml:space="preserve">&amp;L&amp;"Arial,Kurzíva"Zastupitelstvo OK 26.4.2013
5.1. - Rozpočet Olomouckého kraje 2013 - rozpočtové změny 
Příloha č.6: Upravený rozpočet OK na rok 2013 po schválení  rozpočtových změn&amp;R&amp;"Arial,Kurzíva"Strana &amp;P (celkem 46)&amp;"Arial,Obyčejné"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Příloha č. 1</vt:lpstr>
      <vt:lpstr>Příloha č. 2</vt:lpstr>
      <vt:lpstr>Příloha č. 3</vt:lpstr>
      <vt:lpstr>Příloha č. 4</vt:lpstr>
      <vt:lpstr>Příloha č. 5</vt:lpstr>
      <vt:lpstr>Příloha  č. 6</vt:lpstr>
      <vt:lpstr>'Příloha č. 1'!Oblast_tisku</vt:lpstr>
      <vt:lpstr>'Příloha č. 2'!Oblast_tisku</vt:lpstr>
      <vt:lpstr>'Příloha č. 3'!Oblast_tisku</vt:lpstr>
      <vt:lpstr>'Příloha č. 4'!Oblast_tisku</vt:lpstr>
      <vt:lpstr>'Příloha č. 5'!Oblast_tisku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2013-04-04T10:40:04Z</cp:lastPrinted>
  <dcterms:created xsi:type="dcterms:W3CDTF">2007-02-21T09:44:06Z</dcterms:created>
  <dcterms:modified xsi:type="dcterms:W3CDTF">2013-04-04T10:41:03Z</dcterms:modified>
</cp:coreProperties>
</file>