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235"/>
  </bookViews>
  <sheets>
    <sheet name="Rozpočet PN 2017 školy zřiz. OK" sheetId="1" r:id="rId1"/>
  </sheets>
  <calcPr calcId="145621"/>
</workbook>
</file>

<file path=xl/calcChain.xml><?xml version="1.0" encoding="utf-8"?>
<calcChain xmlns="http://schemas.openxmlformats.org/spreadsheetml/2006/main">
  <c r="C133" i="1" l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07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74" i="1"/>
  <c r="C73" i="1"/>
  <c r="C72" i="1"/>
  <c r="C71" i="1"/>
  <c r="C70" i="1"/>
  <c r="C69" i="1"/>
  <c r="C68" i="1"/>
  <c r="C67" i="1"/>
  <c r="C66" i="1"/>
  <c r="C65" i="1"/>
  <c r="C58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17" i="1"/>
  <c r="C16" i="1"/>
  <c r="C15" i="1"/>
  <c r="C14" i="1"/>
  <c r="C13" i="1"/>
  <c r="C12" i="1"/>
  <c r="C11" i="1"/>
  <c r="C10" i="1"/>
  <c r="C9" i="1"/>
  <c r="C8" i="1"/>
  <c r="C113" i="1"/>
  <c r="C112" i="1"/>
  <c r="C80" i="1"/>
  <c r="C79" i="1"/>
  <c r="C64" i="1"/>
  <c r="C63" i="1"/>
  <c r="C23" i="1"/>
  <c r="C22" i="1"/>
  <c r="C7" i="1"/>
  <c r="C6" i="1"/>
  <c r="B134" i="1"/>
  <c r="B108" i="1"/>
  <c r="B75" i="1"/>
  <c r="B59" i="1"/>
  <c r="B18" i="1"/>
  <c r="B137" i="1" l="1"/>
  <c r="C134" i="1"/>
  <c r="C59" i="1"/>
  <c r="C108" i="1"/>
  <c r="C75" i="1"/>
  <c r="C18" i="1"/>
  <c r="C137" i="1" l="1"/>
  <c r="D134" i="1" l="1"/>
  <c r="D108" i="1" l="1"/>
  <c r="D75" i="1"/>
  <c r="D59" i="1"/>
  <c r="D18" i="1" l="1"/>
  <c r="D137" i="1" s="1"/>
</calcChain>
</file>

<file path=xl/sharedStrings.xml><?xml version="1.0" encoding="utf-8"?>
<sst xmlns="http://schemas.openxmlformats.org/spreadsheetml/2006/main" count="154" uniqueCount="134">
  <si>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</si>
  <si>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</si>
  <si>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</si>
  <si>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</si>
  <si>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</si>
  <si>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</si>
  <si>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</si>
  <si>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</si>
  <si>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</si>
  <si>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</si>
  <si>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</si>
  <si>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</si>
  <si>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</si>
  <si>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</si>
  <si>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</si>
  <si>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</si>
  <si>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Základní škola Jeseník, Fučíkova 312</t>
  </si>
  <si>
    <t>Střední odborná škola a Střední odborné učiliště strojírenské a stavební, Jeseník, Dukelská 1240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</si>
  <si>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</si>
  <si>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</si>
  <si>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</si>
  <si>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</si>
  <si>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Střední průmyslová škola strojnická, Olomouc, tř. 17. listopadu 49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</si>
  <si>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</si>
  <si>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</si>
  <si>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</si>
  <si>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</si>
  <si>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</si>
  <si>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</si>
  <si>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</si>
  <si>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</si>
  <si>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</si>
  <si>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</si>
  <si>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</si>
  <si>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>Gymnázium Jakuba Škody, Přerov, Komenského 29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</si>
  <si>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</si>
  <si>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</si>
  <si>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</si>
  <si>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</si>
  <si>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</si>
  <si>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Střední odborná škola průmyslová a Střední odborné učiliště strojírenské, Prostějov, Lidická 4</t>
  </si>
  <si>
    <t>Základní umělecká škola Konice, Na Příhonech 425</t>
  </si>
  <si>
    <t>Dětský domov a Školní jídelna, Konice, Vrchlického 369</t>
  </si>
  <si>
    <t>Dětský domov a Školní jídelna, Plumlov, Balkán 333</t>
  </si>
  <si>
    <t>Gymnázium, Zábřeh, náměstí Osvobození 20</t>
  </si>
  <si>
    <t>Obchodní akademie a Jazyková škola s právem státní jazykové zkoušky, Šumperk, Hlavní třída 31</t>
  </si>
  <si>
    <t>Odborné učiliště a Praktická škola, Lipová - lázně 458</t>
  </si>
  <si>
    <t>Střední škola, Základní škola a Mateřská škola Šumperk, Hanácká 3</t>
  </si>
  <si>
    <t>Základní umělecká škola, Mohelnice, Náměstí Svobody 15</t>
  </si>
  <si>
    <t>Základní umělecká škola, Šumperk, Žerotínova 11</t>
  </si>
  <si>
    <t>Dům dětí a mládeže Magnet, Mohelnice</t>
  </si>
  <si>
    <t>Dětský domov a Školní jídelna, Jeseník, Priessnitzova 405</t>
  </si>
  <si>
    <t>ÚZ 33 353</t>
  </si>
  <si>
    <t>Gymnázium, Olomouc, Čajkovského 9</t>
  </si>
  <si>
    <t>Střední škola gastronomie a služeb, Přerov, Šířava 7</t>
  </si>
  <si>
    <t>Středisko volného času ATLAS a BIOS, Přerov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</si>
  <si>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</si>
  <si>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</si>
  <si>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</si>
  <si>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</si>
  <si>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</si>
  <si>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Střední škola a Základní škola Lipník nad Bečvou, Osecká 301</t>
  </si>
  <si>
    <t>Dětský domov a Školní jídelna, Hranice, Purgešova 847</t>
  </si>
  <si>
    <t>Střední škola designu a módy, Prostějov</t>
  </si>
  <si>
    <t>Gymnázium, Jeseník, Komenského 281</t>
  </si>
  <si>
    <t>Základní umělecká škola Karla Ditterse Vidnava</t>
  </si>
  <si>
    <t>Základní umělecká škola Franze Schuberta Zlaté Hory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</si>
  <si>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</si>
  <si>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</si>
  <si>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</si>
  <si>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</si>
  <si>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škola technická, Přerov, Kouřílkova 8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</si>
  <si>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</si>
  <si>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</si>
  <si>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</si>
  <si>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</si>
  <si>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 gastronomie a farmářství Jeseník</t>
  </si>
  <si>
    <t>Střední škola, Základní škola, Mateřská škola a Dětský domov Zábřeh</t>
  </si>
  <si>
    <t>Střední škola železniční, technická a služeb, Šumperk</t>
  </si>
  <si>
    <t>SŠ a ZŠ prof. Z. Matějčka Olomouc, Svatoplukova 11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</si>
  <si>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</si>
  <si>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</si>
  <si>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</si>
  <si>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</si>
  <si>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</si>
  <si>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</si>
  <si>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</si>
  <si>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 xml:space="preserve">Střední lesnická škola, Hranice, Jurikova 588 </t>
  </si>
  <si>
    <t>Střední odborná škola, Šumperk, Zemědělská 3</t>
  </si>
  <si>
    <t>Obchodní akademie, Mohelnice, Olomoucká 82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</si>
  <si>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</si>
  <si>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</si>
  <si>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</si>
  <si>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Střední škola polygrafická, Olomouc, Střední novosadská  87/53</t>
  </si>
  <si>
    <t>Střední odborná škola Prostějov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</si>
  <si>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</si>
  <si>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</si>
  <si>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</si>
  <si>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</si>
  <si>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</si>
  <si>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>Střední zdravotnická škola, Prostějov, Vápenice 3</t>
  </si>
  <si>
    <t xml:space="preserve">Střední průmyslová škola stavební, Lipník nad Bečvou, Komenského sady 257 </t>
  </si>
  <si>
    <t>Základní škola a Mateřská škola  Mohelnice, Masarykova 4</t>
  </si>
  <si>
    <t>Hotelová škola Vincenze Priessnitze a Obchodní akademie Jeseník</t>
  </si>
  <si>
    <t xml:space="preserve">Základní škola a Mateřská škola logopedická Olomouc </t>
  </si>
  <si>
    <t>Střední škola elektrotechnická, Lipník nad Bečvou, Tyršova 781</t>
  </si>
  <si>
    <t>Střední zdravotnická škola, Šumperk, Kladská 2</t>
  </si>
  <si>
    <t>Rozpis upraveného rozpočtu přímých nákladů v roce 2017 na jednotlivé školy a školská zařízení zřizovaná Olomouckým krajem</t>
  </si>
  <si>
    <t>Schválený rozpočet roku 2017</t>
  </si>
  <si>
    <t>Úpravy rozpočtu v roce 2017</t>
  </si>
  <si>
    <t>Konečný rozpočet roku 2017</t>
  </si>
  <si>
    <t>Poznámka:</t>
  </si>
  <si>
    <r>
      <t xml:space="preserve">***) </t>
    </r>
    <r>
      <rPr>
        <sz val="10"/>
        <rFont val="Arial"/>
        <family val="2"/>
        <charset val="238"/>
      </rPr>
      <t>školy, kterým byl rozpočet snížen na základě žádosti ředitele školy</t>
    </r>
  </si>
  <si>
    <r>
      <t xml:space="preserve">  *)</t>
    </r>
    <r>
      <rPr>
        <sz val="10"/>
        <rFont val="Arial"/>
        <family val="2"/>
        <charset val="238"/>
      </rPr>
      <t xml:space="preserve"> školy, u kterých došlo k 1. 9. 2017 k poklesu výkonů</t>
    </r>
  </si>
  <si>
    <r>
      <t xml:space="preserve"> **) </t>
    </r>
    <r>
      <rPr>
        <sz val="10"/>
        <rFont val="Arial"/>
        <family val="2"/>
        <charset val="238"/>
      </rPr>
      <t>školy, které byly v roce 2017 sloučeny s jinou školou</t>
    </r>
  </si>
  <si>
    <t>Základní škola a Mateřská škola při Priessnitzových léčebných lázních a.s., Jeseník *)</t>
  </si>
  <si>
    <t>Základní škola a Mateřská škola při Sanatoriu Edel Zlaté Hory *)</t>
  </si>
  <si>
    <t>Základní škola Kojetín, Sladovní 492 **)</t>
  </si>
  <si>
    <t>Střední škola řezbářská, Tovačov, Nádražní 146 *)</t>
  </si>
  <si>
    <t>Základní škola a Mateřská škola při lázních, Bludov **)</t>
  </si>
  <si>
    <t>Základní škola a Mateřská škola při lázních,  Velké Losiny ***)</t>
  </si>
  <si>
    <t>Vyšší odborná škola a Střední průmyslová škola,Šumperk, Gen. Krátkého 1 *)</t>
  </si>
  <si>
    <t>Střední průmyslová škola elektrotechnická, Mohelnice, Gen. Svobody 2 *)</t>
  </si>
  <si>
    <t>Střední škola technická a zemědělská Mohelnice *)</t>
  </si>
  <si>
    <t>Odborné učiliště a Praktická škola, Mohelnice, Vodní 27 ***)</t>
  </si>
  <si>
    <t>Střední škola sociální péče a služeb, Zábřeh, nám. 8. května 2 *)</t>
  </si>
  <si>
    <t>Základní škola a Mateřská škola Hranice, Studentská 1095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</si>
  <si>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</si>
  <si>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</si>
  <si>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</si>
  <si>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Základní škola Šternberk, Olomoucká 76 *)</t>
  </si>
  <si>
    <t>Švehlova střední škola polytechnická Prostějov *)</t>
  </si>
  <si>
    <t>Obchodní akademie a Jazyková škola s právem státní jazykové zkoušky, Přerov, Bartošova 24 *)</t>
  </si>
  <si>
    <t>Základní umělecká škola, Potštát 36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</si>
</sst>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1" fontId="7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3" fontId="7" fillId="0" borderId="4" xfId="0" applyNumberFormat="1" applyFont="1" applyFill="1" applyBorder="1" applyAlignment="1">
      <alignment vertical="center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3" fontId="7" fillId="2" borderId="9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vertical="center"/>
    </xf>
    <xf numFmtId="3" fontId="7" fillId="4" borderId="13" xfId="0" applyNumberFormat="1" applyFont="1" applyFill="1" applyBorder="1" applyAlignment="1">
      <alignment horizontal="right"/>
    </xf>
    <xf numFmtId="3" fontId="7" fillId="3" borderId="12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49" fontId="7" fillId="2" borderId="17" xfId="0" applyNumberFormat="1" applyFont="1" applyFill="1" applyBorder="1" applyAlignment="1">
      <alignment vertical="center"/>
    </xf>
    <xf numFmtId="3" fontId="7" fillId="2" borderId="18" xfId="0" applyNumberFormat="1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view="pageLayout" topLeftCell="A124" zoomScaleNormal="100" workbookViewId="0">
      <selection activeCell="A72" sqref="A72"/>
    </sheetView>
  </sheetViews>
  <sheetFormatPr defaultColWidth="9.140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16384" width="9.140625" style="1"/>
  </cols>
  <sheetData>
    <row r="1" spans="1:4" ht="32.1" customHeight="1" x14ac:dyDescent="0.2">
      <c r="A1" s="56" t="s">
        <v>107</v>
      </c>
      <c r="B1" s="56"/>
      <c r="C1" s="56"/>
      <c r="D1" s="57"/>
    </row>
    <row r="2" spans="1:4" ht="15.75" x14ac:dyDescent="0.25">
      <c r="A2" s="4" t="s">
        <v>52</v>
      </c>
      <c r="B2" s="4"/>
      <c r="C2" s="4"/>
    </row>
    <row r="3" spans="1:4" ht="13.9" customHeight="1" x14ac:dyDescent="0.2">
      <c r="A3" s="3"/>
      <c r="B3" s="3"/>
      <c r="C3" s="3"/>
    </row>
    <row r="4" spans="1:4" ht="13.9" customHeight="1" thickBot="1" x14ac:dyDescent="0.25">
      <c r="A4" s="5" t="s">
        <v>0</v>
      </c>
      <c r="B4" s="5"/>
      <c r="C4" s="5"/>
      <c r="D4" s="36" t="s">
        <v>73</v>
      </c>
    </row>
    <row r="5" spans="1:4" ht="45" customHeight="1" thickBot="1" x14ac:dyDescent="0.25">
      <c r="A5" s="6" t="s">
        <v>10</v>
      </c>
      <c r="B5" s="39" t="s">
        <v>108</v>
      </c>
      <c r="C5" s="39" t="s">
        <v>109</v>
      </c>
      <c r="D5" s="23" t="s">
        <v>110</v>
      </c>
    </row>
    <row r="6" spans="1:4" ht="24" customHeight="1" x14ac:dyDescent="0.2">
      <c r="A6" s="27" t="s">
        <v>115</v>
      </c>
      <c r="B6" s="40">
        <v>6443590</v>
      </c>
      <c r="C6" s="51">
        <f t="shared" ref="C6:C17" si="0">D6-B6</f>
        <v>-76250</v>
      </c>
      <c r="D6" s="28">
        <v>6367340</v>
      </c>
    </row>
    <row r="7" spans="1:4" s="2" customFormat="1" ht="24" customHeight="1" x14ac:dyDescent="0.2">
      <c r="A7" s="7" t="s">
        <v>116</v>
      </c>
      <c r="B7" s="41">
        <v>4848440</v>
      </c>
      <c r="C7" s="51">
        <f t="shared" si="0"/>
        <v>-331850</v>
      </c>
      <c r="D7" s="34">
        <v>4516590</v>
      </c>
    </row>
    <row r="8" spans="1:4" ht="14.1" customHeight="1" x14ac:dyDescent="0.2">
      <c r="A8" s="8" t="s">
        <v>16</v>
      </c>
      <c r="B8" s="42">
        <v>19738850</v>
      </c>
      <c r="C8" s="51">
        <f t="shared" si="0"/>
        <v>1611900</v>
      </c>
      <c r="D8" s="24">
        <v>21350750</v>
      </c>
    </row>
    <row r="9" spans="1:4" ht="14.1" customHeight="1" x14ac:dyDescent="0.2">
      <c r="A9" s="8" t="s">
        <v>64</v>
      </c>
      <c r="B9" s="42">
        <v>18937860</v>
      </c>
      <c r="C9" s="51">
        <f t="shared" si="0"/>
        <v>271840</v>
      </c>
      <c r="D9" s="24">
        <v>19209700</v>
      </c>
    </row>
    <row r="10" spans="1:4" ht="24" x14ac:dyDescent="0.2">
      <c r="A10" s="7" t="s">
        <v>17</v>
      </c>
      <c r="B10" s="42">
        <v>18853070</v>
      </c>
      <c r="C10" s="51">
        <f t="shared" si="0"/>
        <v>727393</v>
      </c>
      <c r="D10" s="24">
        <v>19580463</v>
      </c>
    </row>
    <row r="11" spans="1:4" ht="24" customHeight="1" x14ac:dyDescent="0.2">
      <c r="A11" s="7" t="s">
        <v>103</v>
      </c>
      <c r="B11" s="42">
        <v>12505460</v>
      </c>
      <c r="C11" s="51">
        <f t="shared" si="0"/>
        <v>304580</v>
      </c>
      <c r="D11" s="24">
        <v>12810040</v>
      </c>
    </row>
    <row r="12" spans="1:4" ht="14.1" customHeight="1" x14ac:dyDescent="0.2">
      <c r="A12" s="7" t="s">
        <v>46</v>
      </c>
      <c r="B12" s="42">
        <v>29128560</v>
      </c>
      <c r="C12" s="51">
        <f t="shared" si="0"/>
        <v>766182</v>
      </c>
      <c r="D12" s="24">
        <v>29894742</v>
      </c>
    </row>
    <row r="13" spans="1:4" ht="14.1" customHeight="1" x14ac:dyDescent="0.2">
      <c r="A13" s="7" t="s">
        <v>76</v>
      </c>
      <c r="B13" s="42">
        <v>20047900</v>
      </c>
      <c r="C13" s="51">
        <f t="shared" si="0"/>
        <v>3763920</v>
      </c>
      <c r="D13" s="24">
        <v>23811820</v>
      </c>
    </row>
    <row r="14" spans="1:4" ht="14.1" customHeight="1" x14ac:dyDescent="0.2">
      <c r="A14" s="7" t="s">
        <v>65</v>
      </c>
      <c r="B14" s="42">
        <v>5233460</v>
      </c>
      <c r="C14" s="51">
        <f t="shared" si="0"/>
        <v>55200</v>
      </c>
      <c r="D14" s="24">
        <v>5288660</v>
      </c>
    </row>
    <row r="15" spans="1:4" ht="14.1" customHeight="1" x14ac:dyDescent="0.2">
      <c r="A15" s="7" t="s">
        <v>66</v>
      </c>
      <c r="B15" s="42">
        <v>2220010</v>
      </c>
      <c r="C15" s="51">
        <f t="shared" si="0"/>
        <v>254750</v>
      </c>
      <c r="D15" s="24">
        <v>2474760</v>
      </c>
    </row>
    <row r="16" spans="1:4" ht="14.1" customHeight="1" x14ac:dyDescent="0.2">
      <c r="A16" s="8" t="s">
        <v>18</v>
      </c>
      <c r="B16" s="42">
        <v>7285580</v>
      </c>
      <c r="C16" s="51">
        <f t="shared" si="0"/>
        <v>185500</v>
      </c>
      <c r="D16" s="24">
        <v>7471080</v>
      </c>
    </row>
    <row r="17" spans="1:4" ht="24" customHeight="1" thickBot="1" x14ac:dyDescent="0.25">
      <c r="A17" s="25" t="s">
        <v>51</v>
      </c>
      <c r="B17" s="43">
        <v>9712810</v>
      </c>
      <c r="C17" s="51">
        <f t="shared" si="0"/>
        <v>246300</v>
      </c>
      <c r="D17" s="26">
        <v>9959110</v>
      </c>
    </row>
    <row r="18" spans="1:4" ht="13.9" customHeight="1" thickBot="1" x14ac:dyDescent="0.25">
      <c r="A18" s="9" t="s">
        <v>1</v>
      </c>
      <c r="B18" s="44">
        <f>SUM(B6:B17)</f>
        <v>154955590</v>
      </c>
      <c r="C18" s="44">
        <f>SUM(C6:C17)</f>
        <v>7779465</v>
      </c>
      <c r="D18" s="10">
        <f>SUM(D6:D17)</f>
        <v>162735055</v>
      </c>
    </row>
    <row r="19" spans="1:4" ht="13.9" customHeight="1" x14ac:dyDescent="0.2">
      <c r="A19" s="11"/>
      <c r="C19" s="11"/>
    </row>
    <row r="20" spans="1:4" ht="13.9" customHeight="1" thickBot="1" x14ac:dyDescent="0.25">
      <c r="A20" s="12" t="s">
        <v>2</v>
      </c>
      <c r="B20" s="36"/>
      <c r="C20" s="12"/>
      <c r="D20" s="36" t="s">
        <v>73</v>
      </c>
    </row>
    <row r="21" spans="1:4" ht="45" customHeight="1" thickBot="1" x14ac:dyDescent="0.25">
      <c r="A21" s="6" t="s">
        <v>10</v>
      </c>
      <c r="B21" s="39" t="s">
        <v>108</v>
      </c>
      <c r="C21" s="39" t="s">
        <v>109</v>
      </c>
      <c r="D21" s="23" t="s">
        <v>110</v>
      </c>
    </row>
    <row r="22" spans="1:4" ht="14.1" customHeight="1" x14ac:dyDescent="0.2">
      <c r="A22" s="13" t="s">
        <v>19</v>
      </c>
      <c r="B22" s="45">
        <v>2719870</v>
      </c>
      <c r="C22" s="51">
        <f t="shared" ref="C22:C58" si="1">D22-B22</f>
        <v>498140</v>
      </c>
      <c r="D22" s="34">
        <v>3218010</v>
      </c>
    </row>
    <row r="23" spans="1:4" ht="14.1" customHeight="1" x14ac:dyDescent="0.2">
      <c r="A23" s="14" t="s">
        <v>104</v>
      </c>
      <c r="B23" s="41">
        <v>46247990</v>
      </c>
      <c r="C23" s="51">
        <f t="shared" si="1"/>
        <v>1714000</v>
      </c>
      <c r="D23" s="34">
        <v>47961990</v>
      </c>
    </row>
    <row r="24" spans="1:4" ht="24" customHeight="1" x14ac:dyDescent="0.2">
      <c r="A24" s="14" t="s">
        <v>91</v>
      </c>
      <c r="B24" s="41">
        <v>36631920</v>
      </c>
      <c r="C24" s="51">
        <f t="shared" si="1"/>
        <v>1611160</v>
      </c>
      <c r="D24" s="34">
        <v>38243080</v>
      </c>
    </row>
    <row r="25" spans="1:4" ht="14.1" customHeight="1" x14ac:dyDescent="0.2">
      <c r="A25" s="14" t="s">
        <v>79</v>
      </c>
      <c r="B25" s="41">
        <v>21726170</v>
      </c>
      <c r="C25" s="51">
        <f t="shared" si="1"/>
        <v>465660</v>
      </c>
      <c r="D25" s="34">
        <v>22191830</v>
      </c>
    </row>
    <row r="26" spans="1:4" ht="14.1" customHeight="1" x14ac:dyDescent="0.2">
      <c r="A26" s="13" t="s">
        <v>130</v>
      </c>
      <c r="B26" s="41">
        <v>9079910</v>
      </c>
      <c r="C26" s="51">
        <f t="shared" si="1"/>
        <v>-33020</v>
      </c>
      <c r="D26" s="34">
        <v>9046890</v>
      </c>
    </row>
    <row r="27" spans="1:4" ht="14.1" customHeight="1" x14ac:dyDescent="0.2">
      <c r="A27" s="13" t="s">
        <v>20</v>
      </c>
      <c r="B27" s="41">
        <v>4801660</v>
      </c>
      <c r="C27" s="51">
        <f t="shared" si="1"/>
        <v>595440</v>
      </c>
      <c r="D27" s="34">
        <v>5397100</v>
      </c>
    </row>
    <row r="28" spans="1:4" ht="14.1" customHeight="1" x14ac:dyDescent="0.2">
      <c r="A28" s="14" t="s">
        <v>80</v>
      </c>
      <c r="B28" s="41">
        <v>10543310</v>
      </c>
      <c r="C28" s="51">
        <f t="shared" si="1"/>
        <v>510100</v>
      </c>
      <c r="D28" s="34">
        <v>11053410</v>
      </c>
    </row>
    <row r="29" spans="1:4" ht="14.1" customHeight="1" x14ac:dyDescent="0.2">
      <c r="A29" s="14" t="s">
        <v>67</v>
      </c>
      <c r="B29" s="41">
        <v>13402220</v>
      </c>
      <c r="C29" s="51">
        <f t="shared" si="1"/>
        <v>368990</v>
      </c>
      <c r="D29" s="34">
        <v>13771210</v>
      </c>
    </row>
    <row r="30" spans="1:4" ht="14.1" customHeight="1" x14ac:dyDescent="0.2">
      <c r="A30" s="16" t="s">
        <v>53</v>
      </c>
      <c r="B30" s="41">
        <v>31968170</v>
      </c>
      <c r="C30" s="51">
        <f t="shared" si="1"/>
        <v>645420</v>
      </c>
      <c r="D30" s="34">
        <v>32613590</v>
      </c>
    </row>
    <row r="31" spans="1:4" ht="12.75" customHeight="1" x14ac:dyDescent="0.2">
      <c r="A31" s="14" t="s">
        <v>21</v>
      </c>
      <c r="B31" s="41">
        <v>44321950</v>
      </c>
      <c r="C31" s="51">
        <f t="shared" si="1"/>
        <v>337200</v>
      </c>
      <c r="D31" s="34">
        <v>44659150</v>
      </c>
    </row>
    <row r="32" spans="1:4" ht="14.1" customHeight="1" x14ac:dyDescent="0.2">
      <c r="A32" s="13" t="s">
        <v>81</v>
      </c>
      <c r="B32" s="41">
        <v>54240980</v>
      </c>
      <c r="C32" s="51">
        <f t="shared" si="1"/>
        <v>809390</v>
      </c>
      <c r="D32" s="34">
        <v>55050370</v>
      </c>
    </row>
    <row r="33" spans="1:4" ht="14.1" customHeight="1" x14ac:dyDescent="0.2">
      <c r="A33" s="14" t="s">
        <v>82</v>
      </c>
      <c r="B33" s="41">
        <v>16598320</v>
      </c>
      <c r="C33" s="51">
        <f t="shared" si="1"/>
        <v>74010</v>
      </c>
      <c r="D33" s="34">
        <v>16672330</v>
      </c>
    </row>
    <row r="34" spans="1:4" ht="14.1" customHeight="1" x14ac:dyDescent="0.2">
      <c r="A34" s="17" t="s">
        <v>83</v>
      </c>
      <c r="B34" s="41">
        <v>13418080</v>
      </c>
      <c r="C34" s="51">
        <f t="shared" si="1"/>
        <v>122210</v>
      </c>
      <c r="D34" s="34">
        <v>13540290</v>
      </c>
    </row>
    <row r="35" spans="1:4" ht="24" x14ac:dyDescent="0.2">
      <c r="A35" s="15" t="s">
        <v>98</v>
      </c>
      <c r="B35" s="41">
        <v>22864850</v>
      </c>
      <c r="C35" s="51">
        <f t="shared" si="1"/>
        <v>211500</v>
      </c>
      <c r="D35" s="34">
        <v>23076350</v>
      </c>
    </row>
    <row r="36" spans="1:4" ht="24" customHeight="1" x14ac:dyDescent="0.2">
      <c r="A36" s="15" t="s">
        <v>22</v>
      </c>
      <c r="B36" s="41">
        <v>20578400</v>
      </c>
      <c r="C36" s="51">
        <f t="shared" si="1"/>
        <v>317410</v>
      </c>
      <c r="D36" s="34">
        <v>20895810</v>
      </c>
    </row>
    <row r="37" spans="1:4" ht="24" customHeight="1" x14ac:dyDescent="0.2">
      <c r="A37" s="15" t="s">
        <v>84</v>
      </c>
      <c r="B37" s="41">
        <v>26433570</v>
      </c>
      <c r="C37" s="51">
        <f t="shared" si="1"/>
        <v>770630</v>
      </c>
      <c r="D37" s="34">
        <v>27204200</v>
      </c>
    </row>
    <row r="38" spans="1:4" ht="24" customHeight="1" x14ac:dyDescent="0.2">
      <c r="A38" s="15" t="s">
        <v>99</v>
      </c>
      <c r="B38" s="41">
        <v>25682420</v>
      </c>
      <c r="C38" s="51">
        <f t="shared" si="1"/>
        <v>589750</v>
      </c>
      <c r="D38" s="34">
        <v>26272170</v>
      </c>
    </row>
    <row r="39" spans="1:4" ht="14.1" customHeight="1" x14ac:dyDescent="0.2">
      <c r="A39" s="15" t="s">
        <v>95</v>
      </c>
      <c r="B39" s="41">
        <v>17226140</v>
      </c>
      <c r="C39" s="51">
        <f t="shared" si="1"/>
        <v>259170</v>
      </c>
      <c r="D39" s="34">
        <v>17485310</v>
      </c>
    </row>
    <row r="40" spans="1:4" ht="24" x14ac:dyDescent="0.2">
      <c r="A40" s="35" t="s">
        <v>75</v>
      </c>
      <c r="B40" s="42">
        <v>47550580</v>
      </c>
      <c r="C40" s="51">
        <f t="shared" si="1"/>
        <v>1003030</v>
      </c>
      <c r="D40" s="24">
        <v>48553610</v>
      </c>
    </row>
    <row r="41" spans="1:4" ht="14.1" customHeight="1" x14ac:dyDescent="0.2">
      <c r="A41" s="15" t="s">
        <v>85</v>
      </c>
      <c r="B41" s="42">
        <v>12860380</v>
      </c>
      <c r="C41" s="51">
        <f t="shared" si="1"/>
        <v>747700</v>
      </c>
      <c r="D41" s="24">
        <v>13608080</v>
      </c>
    </row>
    <row r="42" spans="1:4" ht="14.1" customHeight="1" x14ac:dyDescent="0.2">
      <c r="A42" s="15" t="s">
        <v>23</v>
      </c>
      <c r="B42" s="42">
        <v>27869400</v>
      </c>
      <c r="C42" s="51">
        <f t="shared" si="1"/>
        <v>309820</v>
      </c>
      <c r="D42" s="24">
        <v>28179220</v>
      </c>
    </row>
    <row r="43" spans="1:4" ht="24" customHeight="1" x14ac:dyDescent="0.2">
      <c r="A43" s="18" t="s">
        <v>58</v>
      </c>
      <c r="B43" s="42">
        <v>24694970</v>
      </c>
      <c r="C43" s="51">
        <f t="shared" si="1"/>
        <v>814384</v>
      </c>
      <c r="D43" s="24">
        <v>25509354</v>
      </c>
    </row>
    <row r="44" spans="1:4" ht="14.1" customHeight="1" x14ac:dyDescent="0.2">
      <c r="A44" s="15" t="s">
        <v>24</v>
      </c>
      <c r="B44" s="42">
        <v>44879290</v>
      </c>
      <c r="C44" s="51">
        <f t="shared" si="1"/>
        <v>949540</v>
      </c>
      <c r="D44" s="24">
        <v>45828830</v>
      </c>
    </row>
    <row r="45" spans="1:4" ht="24" customHeight="1" x14ac:dyDescent="0.2">
      <c r="A45" s="15" t="s">
        <v>93</v>
      </c>
      <c r="B45" s="42">
        <v>19854600</v>
      </c>
      <c r="C45" s="51">
        <f t="shared" si="1"/>
        <v>146450</v>
      </c>
      <c r="D45" s="24">
        <v>20001050</v>
      </c>
    </row>
    <row r="46" spans="1:4" ht="24" customHeight="1" x14ac:dyDescent="0.2">
      <c r="A46" s="15" t="s">
        <v>57</v>
      </c>
      <c r="B46" s="42">
        <v>27239700</v>
      </c>
      <c r="C46" s="51">
        <f t="shared" si="1"/>
        <v>543020</v>
      </c>
      <c r="D46" s="24">
        <v>27782720</v>
      </c>
    </row>
    <row r="47" spans="1:4" ht="24" customHeight="1" x14ac:dyDescent="0.2">
      <c r="A47" s="15" t="s">
        <v>68</v>
      </c>
      <c r="B47" s="42">
        <v>29197490</v>
      </c>
      <c r="C47" s="51">
        <f t="shared" si="1"/>
        <v>396860</v>
      </c>
      <c r="D47" s="24">
        <v>29594350</v>
      </c>
    </row>
    <row r="48" spans="1:4" ht="14.1" customHeight="1" x14ac:dyDescent="0.2">
      <c r="A48" s="15" t="s">
        <v>60</v>
      </c>
      <c r="B48" s="42">
        <v>20688820</v>
      </c>
      <c r="C48" s="51">
        <f t="shared" si="1"/>
        <v>1434180</v>
      </c>
      <c r="D48" s="24">
        <v>22123000</v>
      </c>
    </row>
    <row r="49" spans="1:4" ht="24" customHeight="1" x14ac:dyDescent="0.2">
      <c r="A49" s="15" t="s">
        <v>25</v>
      </c>
      <c r="B49" s="42">
        <v>15438530</v>
      </c>
      <c r="C49" s="51">
        <f t="shared" si="1"/>
        <v>400900</v>
      </c>
      <c r="D49" s="24">
        <v>15839430</v>
      </c>
    </row>
    <row r="50" spans="1:4" ht="24" customHeight="1" x14ac:dyDescent="0.2">
      <c r="A50" s="15" t="s">
        <v>26</v>
      </c>
      <c r="B50" s="42">
        <v>30929280</v>
      </c>
      <c r="C50" s="51">
        <f t="shared" si="1"/>
        <v>396430</v>
      </c>
      <c r="D50" s="24">
        <v>31325710</v>
      </c>
    </row>
    <row r="51" spans="1:4" ht="24" customHeight="1" x14ac:dyDescent="0.2">
      <c r="A51" s="15" t="s">
        <v>27</v>
      </c>
      <c r="B51" s="42">
        <v>4588760</v>
      </c>
      <c r="C51" s="51">
        <f t="shared" si="1"/>
        <v>58100</v>
      </c>
      <c r="D51" s="24">
        <v>4646860</v>
      </c>
    </row>
    <row r="52" spans="1:4" ht="14.1" customHeight="1" x14ac:dyDescent="0.2">
      <c r="A52" s="15" t="s">
        <v>28</v>
      </c>
      <c r="B52" s="42">
        <v>8038700</v>
      </c>
      <c r="C52" s="51">
        <f t="shared" si="1"/>
        <v>180070</v>
      </c>
      <c r="D52" s="24">
        <v>8218770</v>
      </c>
    </row>
    <row r="53" spans="1:4" ht="14.1" customHeight="1" x14ac:dyDescent="0.2">
      <c r="A53" s="15" t="s">
        <v>29</v>
      </c>
      <c r="B53" s="42">
        <v>12687990</v>
      </c>
      <c r="C53" s="51">
        <f t="shared" si="1"/>
        <v>215380</v>
      </c>
      <c r="D53" s="24">
        <v>12903370</v>
      </c>
    </row>
    <row r="54" spans="1:4" ht="14.1" customHeight="1" x14ac:dyDescent="0.2">
      <c r="A54" s="15" t="s">
        <v>30</v>
      </c>
      <c r="B54" s="42">
        <v>13146600</v>
      </c>
      <c r="C54" s="51">
        <f t="shared" si="1"/>
        <v>461700</v>
      </c>
      <c r="D54" s="24">
        <v>13608300</v>
      </c>
    </row>
    <row r="55" spans="1:4" ht="14.1" customHeight="1" x14ac:dyDescent="0.2">
      <c r="A55" s="15" t="s">
        <v>31</v>
      </c>
      <c r="B55" s="42">
        <v>5013530</v>
      </c>
      <c r="C55" s="51">
        <f t="shared" si="1"/>
        <v>70400</v>
      </c>
      <c r="D55" s="24">
        <v>5083930</v>
      </c>
    </row>
    <row r="56" spans="1:4" ht="14.1" customHeight="1" x14ac:dyDescent="0.2">
      <c r="A56" s="17" t="s">
        <v>32</v>
      </c>
      <c r="B56" s="42">
        <v>3466060</v>
      </c>
      <c r="C56" s="51">
        <f t="shared" si="1"/>
        <v>44300</v>
      </c>
      <c r="D56" s="24">
        <v>3510360</v>
      </c>
    </row>
    <row r="57" spans="1:4" ht="24" customHeight="1" x14ac:dyDescent="0.2">
      <c r="A57" s="15" t="s">
        <v>33</v>
      </c>
      <c r="B57" s="42">
        <v>14571170</v>
      </c>
      <c r="C57" s="51">
        <f t="shared" si="1"/>
        <v>367500</v>
      </c>
      <c r="D57" s="24">
        <v>14938670</v>
      </c>
    </row>
    <row r="58" spans="1:4" ht="24" customHeight="1" thickBot="1" x14ac:dyDescent="0.25">
      <c r="A58" s="15" t="s">
        <v>74</v>
      </c>
      <c r="B58" s="42">
        <v>38348550</v>
      </c>
      <c r="C58" s="51">
        <f t="shared" si="1"/>
        <v>1386690</v>
      </c>
      <c r="D58" s="24">
        <v>39735240</v>
      </c>
    </row>
    <row r="59" spans="1:4" ht="13.9" customHeight="1" thickBot="1" x14ac:dyDescent="0.25">
      <c r="A59" s="9" t="s">
        <v>3</v>
      </c>
      <c r="B59" s="44">
        <f>SUM(B22:B58)</f>
        <v>819550330</v>
      </c>
      <c r="C59" s="44">
        <f>SUM(C22:C58)</f>
        <v>19793614</v>
      </c>
      <c r="D59" s="37">
        <f>SUM(D22:D58)</f>
        <v>839343944</v>
      </c>
    </row>
    <row r="60" spans="1:4" ht="13.9" customHeight="1" x14ac:dyDescent="0.2">
      <c r="A60" s="11"/>
      <c r="C60" s="11"/>
    </row>
    <row r="61" spans="1:4" ht="13.9" customHeight="1" thickBot="1" x14ac:dyDescent="0.25">
      <c r="A61" s="12" t="s">
        <v>4</v>
      </c>
      <c r="B61" s="36"/>
      <c r="C61" s="12"/>
      <c r="D61" s="36" t="s">
        <v>73</v>
      </c>
    </row>
    <row r="62" spans="1:4" ht="45" customHeight="1" thickBot="1" x14ac:dyDescent="0.25">
      <c r="A62" s="6" t="s">
        <v>10</v>
      </c>
      <c r="B62" s="47" t="s">
        <v>108</v>
      </c>
      <c r="C62" s="46" t="s">
        <v>109</v>
      </c>
      <c r="D62" s="23" t="s">
        <v>110</v>
      </c>
    </row>
    <row r="63" spans="1:4" ht="24" customHeight="1" x14ac:dyDescent="0.2">
      <c r="A63" s="29" t="s">
        <v>56</v>
      </c>
      <c r="B63" s="48">
        <v>32970330</v>
      </c>
      <c r="C63" s="51">
        <f t="shared" ref="C63:C74" si="2">D63-B63</f>
        <v>1414260</v>
      </c>
      <c r="D63" s="28">
        <v>34384590</v>
      </c>
    </row>
    <row r="64" spans="1:4" ht="14.1" customHeight="1" x14ac:dyDescent="0.2">
      <c r="A64" s="14" t="s">
        <v>90</v>
      </c>
      <c r="B64" s="42">
        <v>15832430</v>
      </c>
      <c r="C64" s="51">
        <f t="shared" si="2"/>
        <v>379750</v>
      </c>
      <c r="D64" s="24">
        <v>16212180</v>
      </c>
    </row>
    <row r="65" spans="1:4" ht="14.1" customHeight="1" x14ac:dyDescent="0.2">
      <c r="A65" s="14" t="s">
        <v>39</v>
      </c>
      <c r="B65" s="42">
        <v>33214440</v>
      </c>
      <c r="C65" s="51">
        <f t="shared" si="2"/>
        <v>139960</v>
      </c>
      <c r="D65" s="24">
        <v>33354400</v>
      </c>
    </row>
    <row r="66" spans="1:4" ht="14.1" customHeight="1" x14ac:dyDescent="0.2">
      <c r="A66" s="14" t="s">
        <v>63</v>
      </c>
      <c r="B66" s="42">
        <v>18448000</v>
      </c>
      <c r="C66" s="51">
        <f t="shared" si="2"/>
        <v>192940</v>
      </c>
      <c r="D66" s="24">
        <v>18640940</v>
      </c>
    </row>
    <row r="67" spans="1:4" ht="24" x14ac:dyDescent="0.2">
      <c r="A67" s="14" t="s">
        <v>40</v>
      </c>
      <c r="B67" s="42">
        <v>21839080</v>
      </c>
      <c r="C67" s="51">
        <f t="shared" si="2"/>
        <v>648640</v>
      </c>
      <c r="D67" s="24">
        <v>22487720</v>
      </c>
    </row>
    <row r="68" spans="1:4" ht="14.1" customHeight="1" x14ac:dyDescent="0.2">
      <c r="A68" s="14" t="s">
        <v>131</v>
      </c>
      <c r="B68" s="42">
        <v>31979140</v>
      </c>
      <c r="C68" s="51">
        <f t="shared" si="2"/>
        <v>-406450</v>
      </c>
      <c r="D68" s="24">
        <v>31572690</v>
      </c>
    </row>
    <row r="69" spans="1:4" ht="14.1" customHeight="1" x14ac:dyDescent="0.2">
      <c r="A69" s="14" t="s">
        <v>86</v>
      </c>
      <c r="B69" s="42">
        <v>8880710</v>
      </c>
      <c r="C69" s="51">
        <f t="shared" si="2"/>
        <v>230560</v>
      </c>
      <c r="D69" s="24">
        <v>9111270</v>
      </c>
    </row>
    <row r="70" spans="1:4" ht="14.1" customHeight="1" x14ac:dyDescent="0.2">
      <c r="A70" s="14" t="s">
        <v>100</v>
      </c>
      <c r="B70" s="42">
        <v>11658830</v>
      </c>
      <c r="C70" s="51">
        <f t="shared" si="2"/>
        <v>505400</v>
      </c>
      <c r="D70" s="24">
        <v>12164230</v>
      </c>
    </row>
    <row r="71" spans="1:4" ht="14.1" customHeight="1" x14ac:dyDescent="0.2">
      <c r="A71" s="14" t="s">
        <v>94</v>
      </c>
      <c r="B71" s="42">
        <v>17142570</v>
      </c>
      <c r="C71" s="51">
        <f t="shared" si="2"/>
        <v>1321060</v>
      </c>
      <c r="D71" s="24">
        <v>18463630</v>
      </c>
    </row>
    <row r="72" spans="1:4" ht="14.1" customHeight="1" x14ac:dyDescent="0.2">
      <c r="A72" s="14" t="s">
        <v>41</v>
      </c>
      <c r="B72" s="42">
        <v>7722630</v>
      </c>
      <c r="C72" s="51">
        <f t="shared" si="2"/>
        <v>81580</v>
      </c>
      <c r="D72" s="24">
        <v>7804210</v>
      </c>
    </row>
    <row r="73" spans="1:4" ht="14.1" customHeight="1" x14ac:dyDescent="0.2">
      <c r="A73" s="14" t="s">
        <v>42</v>
      </c>
      <c r="B73" s="42">
        <v>4979360</v>
      </c>
      <c r="C73" s="51">
        <f t="shared" si="2"/>
        <v>123200</v>
      </c>
      <c r="D73" s="24">
        <v>5102560</v>
      </c>
    </row>
    <row r="74" spans="1:4" ht="14.1" customHeight="1" x14ac:dyDescent="0.2">
      <c r="A74" s="14" t="s">
        <v>43</v>
      </c>
      <c r="B74" s="42">
        <v>7286480</v>
      </c>
      <c r="C74" s="51">
        <f t="shared" si="2"/>
        <v>190100</v>
      </c>
      <c r="D74" s="24">
        <v>7476580</v>
      </c>
    </row>
    <row r="75" spans="1:4" ht="13.9" customHeight="1" thickBot="1" x14ac:dyDescent="0.25">
      <c r="A75" s="53" t="s">
        <v>5</v>
      </c>
      <c r="B75" s="54">
        <f>SUM(B63:B74)</f>
        <v>211954000</v>
      </c>
      <c r="C75" s="54">
        <f>SUM(C63:C74)</f>
        <v>4821000</v>
      </c>
      <c r="D75" s="55">
        <f>SUM(D63:D74)</f>
        <v>216775000</v>
      </c>
    </row>
    <row r="76" spans="1:4" ht="13.9" customHeight="1" x14ac:dyDescent="0.2">
      <c r="A76" s="12"/>
      <c r="C76" s="12"/>
    </row>
    <row r="77" spans="1:4" ht="13.9" customHeight="1" thickBot="1" x14ac:dyDescent="0.25">
      <c r="A77" s="12" t="s">
        <v>6</v>
      </c>
      <c r="B77" s="36"/>
      <c r="C77" s="12"/>
      <c r="D77" s="36" t="s">
        <v>73</v>
      </c>
    </row>
    <row r="78" spans="1:4" ht="45" customHeight="1" thickBot="1" x14ac:dyDescent="0.25">
      <c r="A78" s="6" t="s">
        <v>10</v>
      </c>
      <c r="B78" s="47" t="s">
        <v>108</v>
      </c>
      <c r="C78" s="46" t="s">
        <v>109</v>
      </c>
      <c r="D78" s="23" t="s">
        <v>110</v>
      </c>
    </row>
    <row r="79" spans="1:4" ht="14.1" customHeight="1" x14ac:dyDescent="0.2">
      <c r="A79" s="30" t="s">
        <v>117</v>
      </c>
      <c r="B79" s="48">
        <v>4179300</v>
      </c>
      <c r="C79" s="51">
        <f t="shared" ref="C79:C107" si="3">D79-B79</f>
        <v>-2032425</v>
      </c>
      <c r="D79" s="28">
        <v>2146875</v>
      </c>
    </row>
    <row r="80" spans="1:4" ht="24.75" customHeight="1" x14ac:dyDescent="0.2">
      <c r="A80" s="20" t="s">
        <v>126</v>
      </c>
      <c r="B80" s="42">
        <v>10714140</v>
      </c>
      <c r="C80" s="51">
        <f t="shared" si="3"/>
        <v>179907</v>
      </c>
      <c r="D80" s="24">
        <v>10894047</v>
      </c>
    </row>
    <row r="81" spans="1:4" ht="24" customHeight="1" x14ac:dyDescent="0.2">
      <c r="A81" s="20" t="s">
        <v>127</v>
      </c>
      <c r="B81" s="42">
        <v>15298340</v>
      </c>
      <c r="C81" s="51">
        <f t="shared" si="3"/>
        <v>1282700</v>
      </c>
      <c r="D81" s="24">
        <v>16581040</v>
      </c>
    </row>
    <row r="82" spans="1:4" ht="24" customHeight="1" x14ac:dyDescent="0.2">
      <c r="A82" s="20" t="s">
        <v>61</v>
      </c>
      <c r="B82" s="42">
        <v>13146620</v>
      </c>
      <c r="C82" s="51">
        <f t="shared" si="3"/>
        <v>1522210</v>
      </c>
      <c r="D82" s="24">
        <v>14668830</v>
      </c>
    </row>
    <row r="83" spans="1:4" ht="14.1" customHeight="1" x14ac:dyDescent="0.2">
      <c r="A83" s="20" t="s">
        <v>34</v>
      </c>
      <c r="B83" s="42">
        <v>31393530</v>
      </c>
      <c r="C83" s="51">
        <f t="shared" si="3"/>
        <v>441940</v>
      </c>
      <c r="D83" s="24">
        <v>31835470</v>
      </c>
    </row>
    <row r="84" spans="1:4" ht="14.1" customHeight="1" x14ac:dyDescent="0.2">
      <c r="A84" s="19" t="s">
        <v>96</v>
      </c>
      <c r="B84" s="42">
        <v>13734810</v>
      </c>
      <c r="C84" s="51">
        <f t="shared" si="3"/>
        <v>412630</v>
      </c>
      <c r="D84" s="24">
        <v>14147440</v>
      </c>
    </row>
    <row r="85" spans="1:4" ht="14.1" customHeight="1" x14ac:dyDescent="0.2">
      <c r="A85" s="19" t="s">
        <v>11</v>
      </c>
      <c r="B85" s="42">
        <v>13253630</v>
      </c>
      <c r="C85" s="51">
        <f t="shared" si="3"/>
        <v>68620</v>
      </c>
      <c r="D85" s="24">
        <v>13322250</v>
      </c>
    </row>
    <row r="86" spans="1:4" ht="14.1" customHeight="1" x14ac:dyDescent="0.2">
      <c r="A86" s="21" t="s">
        <v>59</v>
      </c>
      <c r="B86" s="42">
        <v>36252040</v>
      </c>
      <c r="C86" s="51">
        <f t="shared" si="3"/>
        <v>455040</v>
      </c>
      <c r="D86" s="24">
        <v>36707080</v>
      </c>
    </row>
    <row r="87" spans="1:4" ht="24" customHeight="1" x14ac:dyDescent="0.2">
      <c r="A87" s="20" t="s">
        <v>101</v>
      </c>
      <c r="B87" s="42">
        <v>9482760</v>
      </c>
      <c r="C87" s="51">
        <f t="shared" si="3"/>
        <v>316020</v>
      </c>
      <c r="D87" s="24">
        <v>9798780</v>
      </c>
    </row>
    <row r="88" spans="1:4" ht="14.1" customHeight="1" x14ac:dyDescent="0.2">
      <c r="A88" s="22" t="s">
        <v>69</v>
      </c>
      <c r="B88" s="42">
        <v>17093750</v>
      </c>
      <c r="C88" s="51">
        <f t="shared" si="3"/>
        <v>561422</v>
      </c>
      <c r="D88" s="24">
        <v>17655172</v>
      </c>
    </row>
    <row r="89" spans="1:4" ht="14.1" customHeight="1" x14ac:dyDescent="0.2">
      <c r="A89" s="20" t="s">
        <v>54</v>
      </c>
      <c r="B89" s="42">
        <v>24641060</v>
      </c>
      <c r="C89" s="51">
        <f t="shared" si="3"/>
        <v>429580</v>
      </c>
      <c r="D89" s="24">
        <v>25070640</v>
      </c>
    </row>
    <row r="90" spans="1:4" ht="14.1" customHeight="1" x14ac:dyDescent="0.2">
      <c r="A90" s="19" t="s">
        <v>87</v>
      </c>
      <c r="B90" s="42">
        <v>25170250</v>
      </c>
      <c r="C90" s="51">
        <f t="shared" si="3"/>
        <v>494860</v>
      </c>
      <c r="D90" s="24">
        <v>25665110</v>
      </c>
    </row>
    <row r="91" spans="1:4" ht="24" customHeight="1" x14ac:dyDescent="0.2">
      <c r="A91" s="20" t="s">
        <v>70</v>
      </c>
      <c r="B91" s="42">
        <v>37693470</v>
      </c>
      <c r="C91" s="51">
        <f t="shared" si="3"/>
        <v>885560</v>
      </c>
      <c r="D91" s="24">
        <v>38579030</v>
      </c>
    </row>
    <row r="92" spans="1:4" ht="14.1" customHeight="1" x14ac:dyDescent="0.2">
      <c r="A92" s="19" t="s">
        <v>15</v>
      </c>
      <c r="B92" s="42">
        <v>16675040</v>
      </c>
      <c r="C92" s="51">
        <f t="shared" si="3"/>
        <v>2708213</v>
      </c>
      <c r="D92" s="24">
        <v>19383253</v>
      </c>
    </row>
    <row r="93" spans="1:4" ht="24" x14ac:dyDescent="0.2">
      <c r="A93" s="20" t="s">
        <v>132</v>
      </c>
      <c r="B93" s="42">
        <v>14722610</v>
      </c>
      <c r="C93" s="51">
        <f t="shared" si="3"/>
        <v>-135400</v>
      </c>
      <c r="D93" s="24">
        <v>14587210</v>
      </c>
    </row>
    <row r="94" spans="1:4" ht="14.1" customHeight="1" x14ac:dyDescent="0.2">
      <c r="A94" s="20" t="s">
        <v>128</v>
      </c>
      <c r="B94" s="42">
        <v>18197930</v>
      </c>
      <c r="C94" s="51">
        <f t="shared" si="3"/>
        <v>279380</v>
      </c>
      <c r="D94" s="24">
        <v>18477310</v>
      </c>
    </row>
    <row r="95" spans="1:4" ht="24" customHeight="1" x14ac:dyDescent="0.2">
      <c r="A95" s="20" t="s">
        <v>105</v>
      </c>
      <c r="B95" s="42">
        <v>9564910</v>
      </c>
      <c r="C95" s="51">
        <f t="shared" si="3"/>
        <v>1216240</v>
      </c>
      <c r="D95" s="24">
        <v>10781150</v>
      </c>
    </row>
    <row r="96" spans="1:4" ht="14.1" customHeight="1" x14ac:dyDescent="0.2">
      <c r="A96" s="20" t="s">
        <v>71</v>
      </c>
      <c r="B96" s="42">
        <v>30399840</v>
      </c>
      <c r="C96" s="51">
        <f t="shared" si="3"/>
        <v>4116913</v>
      </c>
      <c r="D96" s="24">
        <v>34516753</v>
      </c>
    </row>
    <row r="97" spans="1:4" ht="14.1" customHeight="1" x14ac:dyDescent="0.2">
      <c r="A97" s="22" t="s">
        <v>118</v>
      </c>
      <c r="B97" s="42">
        <v>12405830</v>
      </c>
      <c r="C97" s="51">
        <f t="shared" si="3"/>
        <v>-390</v>
      </c>
      <c r="D97" s="24">
        <v>12405440</v>
      </c>
    </row>
    <row r="98" spans="1:4" ht="14.1" customHeight="1" x14ac:dyDescent="0.2">
      <c r="A98" s="52" t="s">
        <v>129</v>
      </c>
      <c r="B98" s="42">
        <v>18193210</v>
      </c>
      <c r="C98" s="51">
        <f t="shared" si="3"/>
        <v>3636000</v>
      </c>
      <c r="D98" s="24">
        <v>21829210</v>
      </c>
    </row>
    <row r="99" spans="1:4" ht="14.1" customHeight="1" x14ac:dyDescent="0.2">
      <c r="A99" s="20" t="s">
        <v>133</v>
      </c>
      <c r="B99" s="42">
        <v>3829330</v>
      </c>
      <c r="C99" s="51">
        <f t="shared" si="3"/>
        <v>-28520</v>
      </c>
      <c r="D99" s="24">
        <v>3800810</v>
      </c>
    </row>
    <row r="100" spans="1:4" ht="14.1" customHeight="1" x14ac:dyDescent="0.2">
      <c r="A100" s="22" t="s">
        <v>12</v>
      </c>
      <c r="B100" s="42">
        <v>16074740</v>
      </c>
      <c r="C100" s="51">
        <f t="shared" si="3"/>
        <v>35620</v>
      </c>
      <c r="D100" s="24">
        <v>16110360</v>
      </c>
    </row>
    <row r="101" spans="1:4" ht="14.1" customHeight="1" x14ac:dyDescent="0.2">
      <c r="A101" s="22" t="s">
        <v>13</v>
      </c>
      <c r="B101" s="42">
        <v>6308700</v>
      </c>
      <c r="C101" s="51">
        <f t="shared" si="3"/>
        <v>67700</v>
      </c>
      <c r="D101" s="24">
        <v>6376400</v>
      </c>
    </row>
    <row r="102" spans="1:4" ht="14.1" customHeight="1" x14ac:dyDescent="0.2">
      <c r="A102" s="22" t="s">
        <v>35</v>
      </c>
      <c r="B102" s="42">
        <v>20702130</v>
      </c>
      <c r="C102" s="51">
        <f t="shared" si="3"/>
        <v>273330</v>
      </c>
      <c r="D102" s="24">
        <v>20975460</v>
      </c>
    </row>
    <row r="103" spans="1:4" ht="24" customHeight="1" x14ac:dyDescent="0.2">
      <c r="A103" s="22" t="s">
        <v>36</v>
      </c>
      <c r="B103" s="42">
        <v>6392800</v>
      </c>
      <c r="C103" s="51">
        <f t="shared" si="3"/>
        <v>79700</v>
      </c>
      <c r="D103" s="24">
        <v>6472500</v>
      </c>
    </row>
    <row r="104" spans="1:4" ht="14.1" customHeight="1" x14ac:dyDescent="0.2">
      <c r="A104" s="22" t="s">
        <v>55</v>
      </c>
      <c r="B104" s="42">
        <v>7470270</v>
      </c>
      <c r="C104" s="51">
        <f t="shared" si="3"/>
        <v>265700</v>
      </c>
      <c r="D104" s="24">
        <v>7735970</v>
      </c>
    </row>
    <row r="105" spans="1:4" ht="14.1" customHeight="1" x14ac:dyDescent="0.2">
      <c r="A105" s="22" t="s">
        <v>62</v>
      </c>
      <c r="B105" s="42">
        <v>9712710</v>
      </c>
      <c r="C105" s="51">
        <f t="shared" si="3"/>
        <v>244200</v>
      </c>
      <c r="D105" s="24">
        <v>9956910</v>
      </c>
    </row>
    <row r="106" spans="1:4" ht="24" customHeight="1" x14ac:dyDescent="0.2">
      <c r="A106" s="22" t="s">
        <v>37</v>
      </c>
      <c r="B106" s="42">
        <v>7286480</v>
      </c>
      <c r="C106" s="51">
        <f t="shared" si="3"/>
        <v>185400</v>
      </c>
      <c r="D106" s="24">
        <v>7471880</v>
      </c>
    </row>
    <row r="107" spans="1:4" ht="14.1" customHeight="1" thickBot="1" x14ac:dyDescent="0.25">
      <c r="A107" s="31" t="s">
        <v>38</v>
      </c>
      <c r="B107" s="43">
        <v>7286680</v>
      </c>
      <c r="C107" s="51">
        <f t="shared" si="3"/>
        <v>693415</v>
      </c>
      <c r="D107" s="26">
        <v>7980095</v>
      </c>
    </row>
    <row r="108" spans="1:4" ht="13.9" customHeight="1" thickBot="1" x14ac:dyDescent="0.25">
      <c r="A108" s="9" t="s">
        <v>7</v>
      </c>
      <c r="B108" s="44">
        <f>SUM(B79:B107)</f>
        <v>457276910</v>
      </c>
      <c r="C108" s="44">
        <f>SUM(C79:C107)</f>
        <v>18655565</v>
      </c>
      <c r="D108" s="37">
        <f>SUM(D79:D107)</f>
        <v>475932475</v>
      </c>
    </row>
    <row r="109" spans="1:4" ht="13.9" customHeight="1" x14ac:dyDescent="0.2">
      <c r="A109" s="12"/>
      <c r="C109" s="12"/>
    </row>
    <row r="110" spans="1:4" ht="13.9" customHeight="1" thickBot="1" x14ac:dyDescent="0.25">
      <c r="A110" s="12" t="s">
        <v>8</v>
      </c>
      <c r="B110" s="36"/>
      <c r="C110" s="12"/>
      <c r="D110" s="36" t="s">
        <v>73</v>
      </c>
    </row>
    <row r="111" spans="1:4" ht="45" customHeight="1" thickBot="1" x14ac:dyDescent="0.25">
      <c r="A111" s="6" t="s">
        <v>10</v>
      </c>
      <c r="B111" s="47" t="s">
        <v>108</v>
      </c>
      <c r="C111" s="46" t="s">
        <v>109</v>
      </c>
      <c r="D111" s="23" t="s">
        <v>110</v>
      </c>
    </row>
    <row r="112" spans="1:4" ht="14.1" customHeight="1" x14ac:dyDescent="0.2">
      <c r="A112" s="29" t="s">
        <v>119</v>
      </c>
      <c r="B112" s="49">
        <v>4183850</v>
      </c>
      <c r="C112" s="51">
        <f t="shared" ref="C112:C133" si="4">D112-B112</f>
        <v>-2293220</v>
      </c>
      <c r="D112" s="28">
        <v>1890630</v>
      </c>
    </row>
    <row r="113" spans="1:4" ht="24" customHeight="1" x14ac:dyDescent="0.2">
      <c r="A113" s="14" t="s">
        <v>120</v>
      </c>
      <c r="B113" s="48">
        <v>3161070</v>
      </c>
      <c r="C113" s="51">
        <f t="shared" si="4"/>
        <v>-267160</v>
      </c>
      <c r="D113" s="28">
        <v>2893910</v>
      </c>
    </row>
    <row r="114" spans="1:4" ht="24" customHeight="1" x14ac:dyDescent="0.2">
      <c r="A114" s="14" t="s">
        <v>102</v>
      </c>
      <c r="B114" s="42">
        <v>9424350</v>
      </c>
      <c r="C114" s="51">
        <f t="shared" si="4"/>
        <v>1575030</v>
      </c>
      <c r="D114" s="24">
        <v>10999380</v>
      </c>
    </row>
    <row r="115" spans="1:4" ht="24" customHeight="1" x14ac:dyDescent="0.2">
      <c r="A115" s="14" t="s">
        <v>47</v>
      </c>
      <c r="B115" s="42">
        <v>31096380</v>
      </c>
      <c r="C115" s="51">
        <f t="shared" si="4"/>
        <v>4444100</v>
      </c>
      <c r="D115" s="24">
        <v>35540480</v>
      </c>
    </row>
    <row r="116" spans="1:4" ht="24" customHeight="1" x14ac:dyDescent="0.2">
      <c r="A116" s="20" t="s">
        <v>77</v>
      </c>
      <c r="B116" s="42">
        <v>32670600</v>
      </c>
      <c r="C116" s="51">
        <f t="shared" si="4"/>
        <v>2391940</v>
      </c>
      <c r="D116" s="24">
        <v>35062540</v>
      </c>
    </row>
    <row r="117" spans="1:4" ht="14.1" customHeight="1" x14ac:dyDescent="0.2">
      <c r="A117" s="19" t="s">
        <v>72</v>
      </c>
      <c r="B117" s="42">
        <v>28165370</v>
      </c>
      <c r="C117" s="51">
        <f t="shared" si="4"/>
        <v>596800</v>
      </c>
      <c r="D117" s="24">
        <v>28762170</v>
      </c>
    </row>
    <row r="118" spans="1:4" ht="14.1" customHeight="1" x14ac:dyDescent="0.2">
      <c r="A118" s="19" t="s">
        <v>44</v>
      </c>
      <c r="B118" s="42">
        <v>16938770</v>
      </c>
      <c r="C118" s="51">
        <f t="shared" si="4"/>
        <v>181610</v>
      </c>
      <c r="D118" s="24">
        <v>17120380</v>
      </c>
    </row>
    <row r="119" spans="1:4" ht="24" customHeight="1" x14ac:dyDescent="0.2">
      <c r="A119" s="20" t="s">
        <v>121</v>
      </c>
      <c r="B119" s="42">
        <v>47144530</v>
      </c>
      <c r="C119" s="51">
        <f t="shared" si="4"/>
        <v>-78460</v>
      </c>
      <c r="D119" s="24">
        <v>47066070</v>
      </c>
    </row>
    <row r="120" spans="1:4" ht="24" customHeight="1" x14ac:dyDescent="0.2">
      <c r="A120" s="20" t="s">
        <v>97</v>
      </c>
      <c r="B120" s="42">
        <v>19177230</v>
      </c>
      <c r="C120" s="51">
        <f t="shared" si="4"/>
        <v>1547340</v>
      </c>
      <c r="D120" s="24">
        <v>20724570</v>
      </c>
    </row>
    <row r="121" spans="1:4" ht="24" customHeight="1" x14ac:dyDescent="0.2">
      <c r="A121" s="20" t="s">
        <v>122</v>
      </c>
      <c r="B121" s="42">
        <v>10302390</v>
      </c>
      <c r="C121" s="51">
        <f t="shared" si="4"/>
        <v>-229270</v>
      </c>
      <c r="D121" s="24">
        <v>10073120</v>
      </c>
    </row>
    <row r="122" spans="1:4" ht="14.1" customHeight="1" x14ac:dyDescent="0.2">
      <c r="A122" s="20" t="s">
        <v>88</v>
      </c>
      <c r="B122" s="42">
        <v>18569740</v>
      </c>
      <c r="C122" s="51">
        <f t="shared" si="4"/>
        <v>434590</v>
      </c>
      <c r="D122" s="24">
        <v>19004330</v>
      </c>
    </row>
    <row r="123" spans="1:4" ht="14.1" customHeight="1" x14ac:dyDescent="0.2">
      <c r="A123" s="20" t="s">
        <v>78</v>
      </c>
      <c r="B123" s="42">
        <v>38648990</v>
      </c>
      <c r="C123" s="51">
        <f t="shared" si="4"/>
        <v>4565920</v>
      </c>
      <c r="D123" s="24">
        <v>43214910</v>
      </c>
    </row>
    <row r="124" spans="1:4" ht="14.1" customHeight="1" x14ac:dyDescent="0.2">
      <c r="A124" s="20" t="s">
        <v>89</v>
      </c>
      <c r="B124" s="42">
        <v>8895730</v>
      </c>
      <c r="C124" s="51">
        <f t="shared" si="4"/>
        <v>1611310</v>
      </c>
      <c r="D124" s="24">
        <v>10507040</v>
      </c>
    </row>
    <row r="125" spans="1:4" ht="24" x14ac:dyDescent="0.2">
      <c r="A125" s="20" t="s">
        <v>45</v>
      </c>
      <c r="B125" s="42">
        <v>11610980</v>
      </c>
      <c r="C125" s="51">
        <f t="shared" si="4"/>
        <v>44280</v>
      </c>
      <c r="D125" s="24">
        <v>11655260</v>
      </c>
    </row>
    <row r="126" spans="1:4" ht="14.1" customHeight="1" x14ac:dyDescent="0.2">
      <c r="A126" s="20" t="s">
        <v>106</v>
      </c>
      <c r="B126" s="42">
        <v>16087270</v>
      </c>
      <c r="C126" s="51">
        <f t="shared" si="4"/>
        <v>200750</v>
      </c>
      <c r="D126" s="24">
        <v>16288020</v>
      </c>
    </row>
    <row r="127" spans="1:4" ht="14.1" customHeight="1" x14ac:dyDescent="0.2">
      <c r="A127" s="20" t="s">
        <v>123</v>
      </c>
      <c r="B127" s="42">
        <v>19103680</v>
      </c>
      <c r="C127" s="51">
        <f t="shared" si="4"/>
        <v>-257480</v>
      </c>
      <c r="D127" s="24">
        <v>18846200</v>
      </c>
    </row>
    <row r="128" spans="1:4" ht="24" customHeight="1" x14ac:dyDescent="0.2">
      <c r="A128" s="20" t="s">
        <v>124</v>
      </c>
      <c r="B128" s="42">
        <v>19757770</v>
      </c>
      <c r="C128" s="51">
        <f t="shared" si="4"/>
        <v>-4232620</v>
      </c>
      <c r="D128" s="24">
        <v>15525150</v>
      </c>
    </row>
    <row r="129" spans="1:4" ht="24" customHeight="1" x14ac:dyDescent="0.2">
      <c r="A129" s="20" t="s">
        <v>125</v>
      </c>
      <c r="B129" s="42">
        <v>34287470</v>
      </c>
      <c r="C129" s="51">
        <f t="shared" si="4"/>
        <v>-127450</v>
      </c>
      <c r="D129" s="24">
        <v>34160020</v>
      </c>
    </row>
    <row r="130" spans="1:4" ht="24" customHeight="1" x14ac:dyDescent="0.2">
      <c r="A130" s="20" t="s">
        <v>48</v>
      </c>
      <c r="B130" s="42">
        <v>8211160</v>
      </c>
      <c r="C130" s="51">
        <f t="shared" si="4"/>
        <v>142850</v>
      </c>
      <c r="D130" s="24">
        <v>8354010</v>
      </c>
    </row>
    <row r="131" spans="1:4" ht="14.1" customHeight="1" x14ac:dyDescent="0.2">
      <c r="A131" s="20" t="s">
        <v>49</v>
      </c>
      <c r="B131" s="42">
        <v>13814060</v>
      </c>
      <c r="C131" s="51">
        <f t="shared" si="4"/>
        <v>244490</v>
      </c>
      <c r="D131" s="24">
        <v>14058550</v>
      </c>
    </row>
    <row r="132" spans="1:4" ht="14.1" customHeight="1" x14ac:dyDescent="0.2">
      <c r="A132" s="19" t="s">
        <v>92</v>
      </c>
      <c r="B132" s="42">
        <v>17027980</v>
      </c>
      <c r="C132" s="51">
        <f t="shared" si="4"/>
        <v>214100</v>
      </c>
      <c r="D132" s="24">
        <v>17242080</v>
      </c>
    </row>
    <row r="133" spans="1:4" ht="14.1" customHeight="1" thickBot="1" x14ac:dyDescent="0.25">
      <c r="A133" s="19" t="s">
        <v>50</v>
      </c>
      <c r="B133" s="42">
        <v>4044140</v>
      </c>
      <c r="C133" s="51">
        <f t="shared" si="4"/>
        <v>56300</v>
      </c>
      <c r="D133" s="24">
        <v>4100440</v>
      </c>
    </row>
    <row r="134" spans="1:4" ht="13.9" customHeight="1" thickBot="1" x14ac:dyDescent="0.25">
      <c r="A134" s="9" t="s">
        <v>9</v>
      </c>
      <c r="B134" s="44">
        <f>SUM(B112:B133)</f>
        <v>412323510</v>
      </c>
      <c r="C134" s="44">
        <f>SUM(C112:C133)</f>
        <v>10765750</v>
      </c>
      <c r="D134" s="37">
        <f>SUM(D112:D133)</f>
        <v>423089260</v>
      </c>
    </row>
    <row r="135" spans="1:4" ht="13.9" customHeight="1" x14ac:dyDescent="0.2">
      <c r="A135" s="11"/>
      <c r="C135" s="11"/>
    </row>
    <row r="136" spans="1:4" ht="13.9" customHeight="1" thickBot="1" x14ac:dyDescent="0.25">
      <c r="A136" s="11"/>
      <c r="C136" s="11"/>
    </row>
    <row r="137" spans="1:4" ht="24" customHeight="1" thickBot="1" x14ac:dyDescent="0.25">
      <c r="A137" s="32" t="s">
        <v>14</v>
      </c>
      <c r="B137" s="50">
        <f>B18+B59+B75+B108+B134</f>
        <v>2056060340</v>
      </c>
      <c r="C137" s="50">
        <f>C18+C59+C75+C108+C134</f>
        <v>61815394</v>
      </c>
      <c r="D137" s="38">
        <f>D18+D59+D75+D108+D134</f>
        <v>2117875734</v>
      </c>
    </row>
    <row r="138" spans="1:4" ht="13.9" customHeight="1" x14ac:dyDescent="0.2"/>
    <row r="139" spans="1:4" ht="12.75" customHeight="1" x14ac:dyDescent="0.2">
      <c r="A139" s="1" t="s">
        <v>111</v>
      </c>
      <c r="B139" s="33"/>
      <c r="C139" s="33"/>
    </row>
    <row r="140" spans="1:4" ht="12.75" customHeight="1" x14ac:dyDescent="0.2">
      <c r="A140" s="33" t="s">
        <v>113</v>
      </c>
      <c r="B140" s="33"/>
      <c r="C140" s="33"/>
    </row>
    <row r="141" spans="1:4" ht="12.75" customHeight="1" x14ac:dyDescent="0.2">
      <c r="A141" s="33" t="s">
        <v>114</v>
      </c>
      <c r="B141" s="33"/>
      <c r="C141" s="33"/>
    </row>
    <row r="142" spans="1:4" ht="12.75" customHeight="1" x14ac:dyDescent="0.2">
      <c r="A142" s="33" t="s">
        <v>112</v>
      </c>
      <c r="B142" s="33"/>
      <c r="C142" s="33"/>
    </row>
  </sheetData>
  <mergeCells count="1">
    <mergeCell ref="A1:D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upraveného rozpočtu přímých nákladů v roce 2017 na jednotlivé školy a školská zařízení zřizovaná Olomouckým krajem - UZ 33 353</oddHeader>
    <oddFooter>&amp;L&amp;"Arial,Kurzíva"Zastupitelstvo Olomouckého kraje 26. 2. 2018
11. - Rozpis rozpočtu škol a školských zařízení v působnosti OK v roce 2017
Příloha č. 1 - Rozpis upraveného rozpočtu PN 2017 na školy zřizované OK&amp;R&amp;"Arial,Kurzíva"Strana &amp;P (celkem 73)</oddFooter>
  </headerFooter>
  <rowBreaks count="1" manualBreakCount="1"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2017 školy zřiz. OK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2017-01-26T13:46:59Z</cp:lastPrinted>
  <dcterms:created xsi:type="dcterms:W3CDTF">2003-03-18T09:23:49Z</dcterms:created>
  <dcterms:modified xsi:type="dcterms:W3CDTF">2018-02-06T07:48:07Z</dcterms:modified>
</cp:coreProperties>
</file>