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1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úvěru'!$B$1:$I$9</definedName>
  </definedNames>
  <calcPr calcId="162913"/>
</workbook>
</file>

<file path=xl/calcChain.xml><?xml version="1.0" encoding="utf-8"?>
<calcChain xmlns="http://schemas.openxmlformats.org/spreadsheetml/2006/main">
  <c r="I5" i="6" l="1"/>
  <c r="I6" i="6"/>
  <c r="I7" i="6"/>
  <c r="I8" i="6"/>
  <c r="I4" i="6"/>
  <c r="G5" i="6"/>
  <c r="G6" i="6"/>
  <c r="G7" i="6"/>
  <c r="G8" i="6"/>
  <c r="G4" i="6"/>
  <c r="G9" i="6" s="1"/>
  <c r="F9" i="6" l="1"/>
  <c r="E9" i="6"/>
  <c r="H9" i="6" l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I9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<sst xmlns="http://schemas.openxmlformats.org/spreadsheetml/2006/main" count="63" uniqueCount="39">
  <si>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</si>
  <si>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</si>
  <si>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</si>
  <si>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</si>
  <si>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</si>
  <si>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</si>
  <si>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</si>
  <si>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</si>
  <si>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</si>
  <si>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</si>
  <si>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</si>
  <si>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</si>
  <si>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</si>
  <si>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</si>
  <si>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</si>
  <si>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</si>
  <si>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</si>
  <si>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</si>
  <si>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</si>
  <si>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</si>
  <si>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</si>
  <si>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</si>
  <si>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</si>
  <si>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</si>
  <si>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</si>
  <si>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</si>
  <si>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</si>
  <si>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</si>
  <si>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</si>
  <si>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</si>
  <si>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</si>
  <si>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Schválený rozpočet OK 2018</t>
  </si>
  <si>
    <t>Uznatelné náklady</t>
  </si>
  <si>
    <t>Neuznatelné náklady</t>
  </si>
  <si>
    <t>II/449 Křiž. II/366 - MÚK Unčovice</t>
  </si>
  <si>
    <t>II/441 Křiž. R35 - hr. Kraje Moravskoslezkého</t>
  </si>
  <si>
    <t>II/444 Medlov - průtah</t>
  </si>
  <si>
    <t>Čerpání úvěru KB celkem</t>
  </si>
  <si>
    <t>1. dílčí čerpání úvěru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</si>
</sst>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" fontId="5" fillId="0" borderId="29" xfId="0" applyNumberFormat="1" applyFont="1" applyFill="1" applyBorder="1" applyAlignment="1">
      <alignment horizontal="right" vertical="center"/>
    </xf>
    <xf numFmtId="0" fontId="16" fillId="3" borderId="40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"/>
  <sheetViews>
    <sheetView tabSelected="1" zoomScaleNormal="100" zoomScaleSheetLayoutView="100" workbookViewId="0">
      <selection activeCell="I14" sqref="I14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8" width="16.28515625" hidden="1" customWidth="1"/>
    <col min="9" max="9" width="19.7109375" customWidth="1"/>
  </cols>
  <sheetData>
    <row r="1" spans="2:9" ht="19.5" thickBot="1" x14ac:dyDescent="0.35">
      <c r="B1" s="79" t="s">
        <v>29</v>
      </c>
      <c r="C1" s="79"/>
      <c r="D1" s="79"/>
      <c r="E1" s="79"/>
      <c r="F1" s="73"/>
      <c r="G1" s="73"/>
      <c r="H1" s="54"/>
      <c r="I1" s="1" t="s">
        <v>27</v>
      </c>
    </row>
    <row r="2" spans="2:9" ht="24.75" customHeight="1" thickTop="1" x14ac:dyDescent="0.25">
      <c r="B2" s="84" t="s">
        <v>5</v>
      </c>
      <c r="C2" s="82" t="s">
        <v>0</v>
      </c>
      <c r="D2" s="82" t="s">
        <v>1</v>
      </c>
      <c r="E2" s="76" t="s">
        <v>31</v>
      </c>
      <c r="F2" s="77"/>
      <c r="G2" s="78"/>
      <c r="H2" s="86" t="s">
        <v>38</v>
      </c>
      <c r="I2" s="80" t="s">
        <v>37</v>
      </c>
    </row>
    <row r="3" spans="2:9" ht="30.75" customHeight="1" thickBot="1" x14ac:dyDescent="0.3">
      <c r="B3" s="85"/>
      <c r="C3" s="83"/>
      <c r="D3" s="83"/>
      <c r="E3" s="75" t="s">
        <v>32</v>
      </c>
      <c r="F3" s="75" t="s">
        <v>33</v>
      </c>
      <c r="G3" s="75" t="s">
        <v>2</v>
      </c>
      <c r="H3" s="87"/>
      <c r="I3" s="81"/>
    </row>
    <row r="4" spans="2:9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>
        <v>532.4</v>
      </c>
      <c r="I4" s="64">
        <f>SUM(H4)</f>
        <v>532.4</v>
      </c>
    </row>
    <row r="5" spans="2:9" ht="22.5" customHeight="1" x14ac:dyDescent="0.25">
      <c r="B5" s="60">
        <v>50</v>
      </c>
      <c r="C5" s="55">
        <v>100919</v>
      </c>
      <c r="D5" s="56" t="s">
        <v>30</v>
      </c>
      <c r="E5" s="65">
        <v>9893000</v>
      </c>
      <c r="F5" s="65">
        <v>21837000</v>
      </c>
      <c r="G5" s="65">
        <f t="shared" ref="G5:G8" si="0">E5+F5</f>
        <v>31730000</v>
      </c>
      <c r="H5" s="65"/>
      <c r="I5" s="66">
        <f t="shared" ref="I5:I8" si="1">SUM(H5)</f>
        <v>0</v>
      </c>
    </row>
    <row r="6" spans="2:9" ht="22.5" customHeight="1" x14ac:dyDescent="0.25">
      <c r="B6" s="60">
        <v>12</v>
      </c>
      <c r="C6" s="55" t="s">
        <v>20</v>
      </c>
      <c r="D6" s="56" t="s">
        <v>34</v>
      </c>
      <c r="E6" s="65">
        <v>9200000</v>
      </c>
      <c r="F6" s="65">
        <v>1800000</v>
      </c>
      <c r="G6" s="65">
        <f t="shared" si="0"/>
        <v>11000000</v>
      </c>
      <c r="H6" s="65"/>
      <c r="I6" s="66">
        <f t="shared" si="1"/>
        <v>0</v>
      </c>
    </row>
    <row r="7" spans="2:9" ht="22.5" customHeight="1" x14ac:dyDescent="0.25">
      <c r="B7" s="60">
        <v>12</v>
      </c>
      <c r="C7" s="55" t="s">
        <v>20</v>
      </c>
      <c r="D7" s="56" t="s">
        <v>35</v>
      </c>
      <c r="E7" s="65">
        <v>16646000</v>
      </c>
      <c r="F7" s="65">
        <v>3254000</v>
      </c>
      <c r="G7" s="65">
        <f t="shared" si="0"/>
        <v>19900000</v>
      </c>
      <c r="H7" s="65"/>
      <c r="I7" s="66">
        <f t="shared" si="1"/>
        <v>0</v>
      </c>
    </row>
    <row r="8" spans="2:9" ht="22.5" customHeight="1" thickBot="1" x14ac:dyDescent="0.3">
      <c r="B8" s="70">
        <v>12</v>
      </c>
      <c r="C8" s="71" t="s">
        <v>20</v>
      </c>
      <c r="D8" s="72" t="s">
        <v>36</v>
      </c>
      <c r="E8" s="69">
        <v>4654000</v>
      </c>
      <c r="F8" s="69">
        <v>911000</v>
      </c>
      <c r="G8" s="69">
        <f t="shared" si="0"/>
        <v>5565000</v>
      </c>
      <c r="H8" s="69"/>
      <c r="I8" s="74">
        <f t="shared" si="1"/>
        <v>0</v>
      </c>
    </row>
    <row r="9" spans="2:9" ht="20.100000000000001" customHeight="1" thickTop="1" thickBot="1" x14ac:dyDescent="0.3">
      <c r="B9" s="61"/>
      <c r="C9" s="62"/>
      <c r="D9" s="62"/>
      <c r="E9" s="67">
        <f>SUM(E4:E8)</f>
        <v>58183000</v>
      </c>
      <c r="F9" s="67">
        <f>SUM(F4:F8)</f>
        <v>41817000</v>
      </c>
      <c r="G9" s="67">
        <f>SUM(G4:G8)</f>
        <v>100000000</v>
      </c>
      <c r="H9" s="67">
        <f>SUM(H4:H4)</f>
        <v>532.4</v>
      </c>
      <c r="I9" s="68">
        <f>SUM(I4:I4)</f>
        <v>532.4</v>
      </c>
    </row>
    <row r="10" spans="2:9" ht="15.75" thickTop="1" x14ac:dyDescent="0.25"/>
  </sheetData>
  <mergeCells count="7">
    <mergeCell ref="E2:G2"/>
    <mergeCell ref="B1:E1"/>
    <mergeCell ref="I2:I3"/>
    <mergeCell ref="C2:C3"/>
    <mergeCell ref="D2:D3"/>
    <mergeCell ref="B2:B3"/>
    <mergeCell ref="H2:H3"/>
  </mergeCells>
  <pageMargins left="0.70866141732283472" right="0.70866141732283472" top="0.39370078740157483" bottom="0.39370078740157483" header="0.31496062992125984" footer="0.31496062992125984"/>
  <pageSetup paperSize="9" scale="84" firstPageNumber="4" fitToHeight="0" orientation="landscape" useFirstPageNumber="1" r:id="rId1"/>
  <headerFooter>
    <oddFooter>&amp;LZastupitelstvo Olomouckého kraje 26. 02. 2018                                                                   
6.6. - Rozpočet Olomouckého kraje 2018 - čerpání úvěru KB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5" t="s">
        <v>25</v>
      </c>
      <c r="B1" s="105"/>
      <c r="C1" s="105"/>
      <c r="D1" s="105"/>
      <c r="E1" s="105"/>
      <c r="F1" s="105"/>
      <c r="G1" s="10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88" t="s">
        <v>0</v>
      </c>
      <c r="B4" s="90" t="s">
        <v>5</v>
      </c>
      <c r="C4" s="90" t="s">
        <v>6</v>
      </c>
      <c r="D4" s="92" t="s">
        <v>10</v>
      </c>
      <c r="E4" s="92" t="s">
        <v>1</v>
      </c>
      <c r="F4" s="100" t="s">
        <v>4</v>
      </c>
      <c r="G4" s="92" t="s">
        <v>7</v>
      </c>
      <c r="H4" s="96" t="s">
        <v>3</v>
      </c>
      <c r="I4" s="92" t="s">
        <v>9</v>
      </c>
      <c r="J4" s="92" t="s">
        <v>12</v>
      </c>
      <c r="K4" s="92" t="s">
        <v>8</v>
      </c>
      <c r="L4" s="98" t="s">
        <v>13</v>
      </c>
      <c r="M4" s="94" t="s">
        <v>14</v>
      </c>
    </row>
    <row r="5" spans="1:13" ht="39" customHeight="1" thickBot="1" x14ac:dyDescent="0.25">
      <c r="A5" s="89"/>
      <c r="B5" s="91"/>
      <c r="C5" s="91"/>
      <c r="D5" s="93"/>
      <c r="E5" s="93"/>
      <c r="F5" s="101"/>
      <c r="G5" s="93"/>
      <c r="H5" s="97"/>
      <c r="I5" s="93"/>
      <c r="J5" s="93"/>
      <c r="K5" s="93"/>
      <c r="L5" s="99"/>
      <c r="M5" s="9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2" t="s">
        <v>2</v>
      </c>
      <c r="B11" s="103"/>
      <c r="C11" s="103"/>
      <c r="D11" s="103"/>
      <c r="E11" s="10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88" t="s">
        <v>0</v>
      </c>
      <c r="B13" s="90" t="s">
        <v>5</v>
      </c>
      <c r="C13" s="90" t="s">
        <v>6</v>
      </c>
      <c r="D13" s="92" t="s">
        <v>10</v>
      </c>
      <c r="E13" s="92" t="s">
        <v>1</v>
      </c>
      <c r="F13" s="100" t="s">
        <v>4</v>
      </c>
      <c r="G13" s="92" t="s">
        <v>7</v>
      </c>
      <c r="H13" s="96" t="s">
        <v>3</v>
      </c>
      <c r="I13" s="92" t="s">
        <v>9</v>
      </c>
      <c r="J13" s="92" t="s">
        <v>12</v>
      </c>
      <c r="K13" s="92" t="s">
        <v>8</v>
      </c>
      <c r="L13" s="98" t="s">
        <v>13</v>
      </c>
      <c r="M13" s="94" t="s">
        <v>14</v>
      </c>
    </row>
    <row r="14" spans="1:13" ht="39" customHeight="1" thickBot="1" x14ac:dyDescent="0.25">
      <c r="A14" s="89"/>
      <c r="B14" s="91"/>
      <c r="C14" s="91"/>
      <c r="D14" s="93"/>
      <c r="E14" s="93"/>
      <c r="F14" s="101"/>
      <c r="G14" s="93"/>
      <c r="H14" s="97"/>
      <c r="I14" s="93"/>
      <c r="J14" s="93"/>
      <c r="K14" s="93"/>
      <c r="L14" s="99"/>
      <c r="M14" s="9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2" t="s">
        <v>26</v>
      </c>
      <c r="B19" s="103"/>
      <c r="C19" s="103"/>
      <c r="D19" s="103"/>
      <c r="E19" s="10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2" t="s">
        <v>2</v>
      </c>
      <c r="B21" s="103"/>
      <c r="C21" s="103"/>
      <c r="D21" s="103"/>
      <c r="E21" s="10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4"/>
      <c r="L22" s="10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2018-02-06T09:34:23Z</cp:lastPrinted>
  <dcterms:created xsi:type="dcterms:W3CDTF">2013-11-04T07:24:03Z</dcterms:created>
  <dcterms:modified xsi:type="dcterms:W3CDTF">2018-02-06T09:34:26Z</dcterms:modified>
</cp:coreProperties>
</file>