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5" windowHeight="7455" activeTab="0"/>
  </bookViews>
  <sheets>
    <sheet name="List1" sheetId="1" r:id="rId1"/>
  </sheets>
  <definedNames>
    <definedName name="DZACATEK">'List1'!#REF!</definedName>
    <definedName name="FZACATEK">'List1'!#REF!</definedName>
    <definedName name="LZACATEK">'List1'!#REF!</definedName>
    <definedName name="_xlnm.Print_Titles" localSheetId="0">'List1'!$5:$7</definedName>
    <definedName name="_xlnm.Print_Area" localSheetId="0">'List1'!$A$1:$X$56</definedName>
  </definedNames>
  <calcPr fullCalcOnLoad="1"/>
</workbook>
</file>

<file path=xl/sharedStrings.xml><?xml version="1.0" encoding="utf-8"?>
<sst xmlns="http://schemas.openxmlformats.org/spreadsheetml/2006/main" count="447" uniqueCount="330">
  <si>
    <t>Žadatel</t>
  </si>
  <si>
    <t>Název akce/projetku</t>
  </si>
  <si>
    <t>Požadovaná částka z rozpočtu OK</t>
  </si>
  <si>
    <t>Sídlo</t>
  </si>
  <si>
    <t xml:space="preserve">Název </t>
  </si>
  <si>
    <t>Ulice</t>
  </si>
  <si>
    <t>Obec</t>
  </si>
  <si>
    <t>Právní forma</t>
  </si>
  <si>
    <t>IČ</t>
  </si>
  <si>
    <t>Návrh předkladatele</t>
  </si>
  <si>
    <t>CELKEM</t>
  </si>
  <si>
    <t>evidenční číslo ve VFP</t>
  </si>
  <si>
    <t>Celkové náklady realizované akce/projektu</t>
  </si>
  <si>
    <t>Termín akce/realizace projektu</t>
  </si>
  <si>
    <t>od</t>
  </si>
  <si>
    <t>do</t>
  </si>
  <si>
    <t>Spolek</t>
  </si>
  <si>
    <t>Okres Olomouc</t>
  </si>
  <si>
    <t>Okres Prostějov</t>
  </si>
  <si>
    <t>Okres Přerov</t>
  </si>
  <si>
    <t>Okres Šumperk</t>
  </si>
  <si>
    <t>CELKEM BODU</t>
  </si>
  <si>
    <t>Vlastní zdroje</t>
  </si>
  <si>
    <t>Jiné zdroje</t>
  </si>
  <si>
    <t>7/18</t>
  </si>
  <si>
    <t>12/18</t>
  </si>
  <si>
    <t>5/18</t>
  </si>
  <si>
    <t>10/18</t>
  </si>
  <si>
    <t>Olomouc</t>
  </si>
  <si>
    <t>Prostějov</t>
  </si>
  <si>
    <t>Přerov</t>
  </si>
  <si>
    <t>Šumperk</t>
  </si>
  <si>
    <t>Popis akce/projektu</t>
  </si>
  <si>
    <t>Účel použití dotace na akci/projekt</t>
  </si>
  <si>
    <t>Bodové hodnocení</t>
  </si>
  <si>
    <t>A1</t>
  </si>
  <si>
    <t>A2</t>
  </si>
  <si>
    <t>B1</t>
  </si>
  <si>
    <t>B2</t>
  </si>
  <si>
    <t>C1</t>
  </si>
  <si>
    <t>C2</t>
  </si>
  <si>
    <t>Návrh ROK</t>
  </si>
  <si>
    <t>Dotace bude použita na spolufinancování uznatelných nákladů dle předloženého investičního záměru.</t>
  </si>
  <si>
    <t>3/18</t>
  </si>
  <si>
    <t>6/18</t>
  </si>
  <si>
    <t>11/18</t>
  </si>
  <si>
    <t>TJ Sigma Lutín z.s.</t>
  </si>
  <si>
    <t>Růžová 298</t>
  </si>
  <si>
    <t>Lutín</t>
  </si>
  <si>
    <t>14615070</t>
  </si>
  <si>
    <t>Rekonstrukce objektu tělocvičny a zázemí TJ Sigma Lutín z.s.</t>
  </si>
  <si>
    <t>Obec Brníčko</t>
  </si>
  <si>
    <t>Brníčko 120</t>
  </si>
  <si>
    <t>Brníčko</t>
  </si>
  <si>
    <t>00302422</t>
  </si>
  <si>
    <t>1/18</t>
  </si>
  <si>
    <t>4/18</t>
  </si>
  <si>
    <t>TJ Sokol Horní Moštěnice, z.s.</t>
  </si>
  <si>
    <t>Revoluční 215/39</t>
  </si>
  <si>
    <t>Horní Moštěnice</t>
  </si>
  <si>
    <t>49559125</t>
  </si>
  <si>
    <t>Výstavba šaten víceúčelového hřiště TJ Sokol Horní Moštěnice</t>
  </si>
  <si>
    <t xml:space="preserve">Záměrem je výstavba šaten dle schválené projektové dokumentace a vydaného stavebního povolení pro nově vzniklá sportoviště. Stávající zázemí šaten a sociálního zařízení ve sportovním areálu TJ Sokol Horní Moštěnice nevyhovuje zejména z pohledu své kapacity. </t>
  </si>
  <si>
    <t>Dotace bude použita  na náklady spojené s výstavbou šaten víceúčelového hřiště TJ Sokol Horní Moštěnice.</t>
  </si>
  <si>
    <t>Obec Dlouhá Loučka</t>
  </si>
  <si>
    <t>1. máje 116</t>
  </si>
  <si>
    <t>Dlouhá Loučka</t>
  </si>
  <si>
    <t>00298794</t>
  </si>
  <si>
    <t>Workoutové hřiště Dlouhá Loučka</t>
  </si>
  <si>
    <t>9/18</t>
  </si>
  <si>
    <t>Jedná se výstavbu workoutového hřiště v obci Dlouhá Loučka. Stavba bude využívaná jako trvalá stavba s celoročním provozem (zimní provoz bude závislý na klimatických podmínkách). Hřiště bude sloužit mládeži od 10 let a pro mladší a starší generaci.</t>
  </si>
  <si>
    <t>8/18</t>
  </si>
  <si>
    <t>Obec Rapotín</t>
  </si>
  <si>
    <t>Šumperská 775</t>
  </si>
  <si>
    <t>Rapotín</t>
  </si>
  <si>
    <t>00635901</t>
  </si>
  <si>
    <t>Výstavba workoutového hřiště pro sportovce</t>
  </si>
  <si>
    <t>Jedná se o vybudování workoutového hřiště na pozemku obce. Sestava je navržena pro rozvoj silových a obratnostních dovedností s využitím pro širokou veřejnost.</t>
  </si>
  <si>
    <t>Dotace bude použita na náklady spojené s pořízení workoutového hřiště v obci Rapotín.</t>
  </si>
  <si>
    <t>Radslavice</t>
  </si>
  <si>
    <t>Ruda nad Moravou</t>
  </si>
  <si>
    <t>43961258</t>
  </si>
  <si>
    <t>TJ Tatran Ruda nad Moravou, z.s.</t>
  </si>
  <si>
    <t>Rekonstrukce havarijního stavu podlahy tělocvičny</t>
  </si>
  <si>
    <t>Dotace bude použita na náklady spojené s rekonstrukcí povrchu tělocvičny.</t>
  </si>
  <si>
    <t>Tělocvičná jednota Sokol II Prostějov</t>
  </si>
  <si>
    <t>nám. U kalicha 2575/2</t>
  </si>
  <si>
    <t>47920653</t>
  </si>
  <si>
    <t>Rekonstrukce a revitalizace základny  Ptenský Dvorek</t>
  </si>
  <si>
    <t>Pobočný spolek</t>
  </si>
  <si>
    <t>Obec Moravičany</t>
  </si>
  <si>
    <t>Moravičany 67</t>
  </si>
  <si>
    <t>Moravičany</t>
  </si>
  <si>
    <t>00303046</t>
  </si>
  <si>
    <t>Výstavba sportovního víceúčelového hřiště</t>
  </si>
  <si>
    <t>Jedná se o vybudování nového víceúčelového sportoviště s povrchem pro celoroční sportování. Plocha byla navržena tak, aby splňovala efektivní a komfortní prostor pro využití minimálně 8 druhů sportů (tenis, fotbal, florbal, basketbal, házená, volejbal, nohejbal apod.)</t>
  </si>
  <si>
    <t>Dotace bude použita na náklady spojené s výstavbou nového sportovního víceúčelového hřiště.</t>
  </si>
  <si>
    <t>Město Loštice</t>
  </si>
  <si>
    <t>nám. Míru 66/1</t>
  </si>
  <si>
    <t>Loštice</t>
  </si>
  <si>
    <t>00302945</t>
  </si>
  <si>
    <t>Rekonstrukce zázemí sportovního areálu SK Loštice</t>
  </si>
  <si>
    <t>Dotace bude použita na náklady spojené s rekonstrukcí sportovního areálu dle schváleného projektu.</t>
  </si>
  <si>
    <t>TJ Sokol Hrabišín, z.s.</t>
  </si>
  <si>
    <t>Hrabišín č.p. 296</t>
  </si>
  <si>
    <t>Hrabišín</t>
  </si>
  <si>
    <t>44939990</t>
  </si>
  <si>
    <t>Zastřešení tribuny TJ Sokol Hrabišín</t>
  </si>
  <si>
    <t>Dotace bude použita na náklady spojené se zastřešením tribuny dle projektu TJ Sokol Hrabišín.</t>
  </si>
  <si>
    <t>9. května 180</t>
  </si>
  <si>
    <t>Jedná se o rekonstrukci zázemí sportovního areálu SK Loštice. Celá rekonstrukce z důvodu finanční náročnosti bude rozdělena do dvou etap. 1.etapa zahrnuje demolici stávajícího objektu, částečná realizace stavební části včetně vybudování vnitřní kanalizace. 2.etapa se bude týkat zdravotně technické instalace, elektřiny a vzduchotechniky.</t>
  </si>
  <si>
    <t xml:space="preserve">Jedná se o zastřešení stávající tribuny v areálu hřiště na kopanou TJ Sokol Hrabišín. Nástavbu bude tvořit ocelová konstrukce s ocelovými vazníky a pultovou střechou. Nástavba bude provedena v rozměrech 20,06 x 4,98 m a výškou konstrukce 6,0 m. Zastřešením dojde ke zlepšení podmínek pro návštěvníky i hráče, zamezí poškození a hnilobě dřevěných sedadel tribuny. </t>
  </si>
  <si>
    <t>Výstavba víceúčelového hřiště v obci Brníčko</t>
  </si>
  <si>
    <t>Z dotace budou hrazeny náklady spojené s pořízením víceúčelového hřiště a wourkoutového hřiště dle projektové dokumentace.</t>
  </si>
  <si>
    <t>Obec Nový Malín</t>
  </si>
  <si>
    <t>Nový Malín 240</t>
  </si>
  <si>
    <t>Nový Malín</t>
  </si>
  <si>
    <t>00303089</t>
  </si>
  <si>
    <t>Výstavba a rekonstrukce zázemí pro Fotbalový klubu Nový Malín</t>
  </si>
  <si>
    <t>Obec Senice na Hané</t>
  </si>
  <si>
    <t>Jos. Vodičky 243</t>
  </si>
  <si>
    <t>Senice na Hané</t>
  </si>
  <si>
    <t>00299421</t>
  </si>
  <si>
    <t>Rekonstrukce atletického sportoviště v Senici na Hané</t>
  </si>
  <si>
    <t>Město Šumperk</t>
  </si>
  <si>
    <t>nám. Míru 364/1</t>
  </si>
  <si>
    <t>00303461</t>
  </si>
  <si>
    <t>Rekonstrukce povrchu fotbalového hřiště v Šumperku</t>
  </si>
  <si>
    <t>Rekonstrukce a modernizace kuželny v Šumperku</t>
  </si>
  <si>
    <t>Žadatel žádá o dotaci na rekonstrukci a modernizaci objektu kuželny, která je majetkem Města Šumperk.  Projekt řeší výměnu automatických stavěčů kuželek, nahrazení stávajících drah a hrací části kuželny za novou technologii tzv. segmenové dráhy.</t>
  </si>
  <si>
    <t>Dotace bude použita na náklady spojené s pořízením kompletní čtyřdráhové herny včetně dopravy a montáže dle projektové dokumentace.</t>
  </si>
  <si>
    <t>SK Haňovice, z.s.</t>
  </si>
  <si>
    <t>Kluzov 30</t>
  </si>
  <si>
    <t>Haňovice, p. Chudobín</t>
  </si>
  <si>
    <t>45237590</t>
  </si>
  <si>
    <t>Žadatel žádá o dotaci na výstavbu tělocvičny s posilovnou pro přípravu mládeže a celé základny spolku SK Haňovice dle projektové dokumentace.</t>
  </si>
  <si>
    <t>Dotace bude použita na náklady spojené s realizací projektu výstavby tělocvičny s posilovnou dle projektové dokumentace.</t>
  </si>
  <si>
    <t>Obec Vrbátky</t>
  </si>
  <si>
    <t>Vrbátky 41</t>
  </si>
  <si>
    <t>Vrbátky</t>
  </si>
  <si>
    <t>00288934</t>
  </si>
  <si>
    <t>Sportovní hala Vrbátky</t>
  </si>
  <si>
    <t>Dotace bude použita na náklady spojené s realizací projektu dobudování sportovní haly v obci Vrbátky.</t>
  </si>
  <si>
    <t>Tělocvičná jednota Sokol Henčlov</t>
  </si>
  <si>
    <t>Sokolů 50/15</t>
  </si>
  <si>
    <t>71247602</t>
  </si>
  <si>
    <t>Rekonstrukce střechy Sokolovny v Henčlově</t>
  </si>
  <si>
    <t>Jedná se o realizaci projektu rekonstrukce střechy Sokolovny v obci Henčlov.</t>
  </si>
  <si>
    <t>Dotace bude použita na náklady spojené s realizací projektu rekonstrukce střechy Sokolovny  v obci Henčlov.</t>
  </si>
  <si>
    <t>Tělovýchovná jednota Fotbalový klub Ruda nad Moravou</t>
  </si>
  <si>
    <t>Sportovní 301</t>
  </si>
  <si>
    <t>22757201</t>
  </si>
  <si>
    <t>Závlahový systém fotbalového hřiště TJ FK Ruda nad Moravou</t>
  </si>
  <si>
    <t>Městys Hustopeče nad Bečvou</t>
  </si>
  <si>
    <t>náměstí míru 21</t>
  </si>
  <si>
    <t>Hustopeče nad Bečvou</t>
  </si>
  <si>
    <t>00301329</t>
  </si>
  <si>
    <t>Sportovní hala Hustopeče nad Bečvou - dokončení</t>
  </si>
  <si>
    <t>Předmětem projektu je dokončení výstavby nové sportovní haly u stávajícího objektu základní školy na ulici Školní 223 v Hustopečích nad Bečvou.</t>
  </si>
  <si>
    <t>Dotace bude použita na náklady spojené s dokončením výstavby nové sportovní haly dle projektové dokumentace.</t>
  </si>
  <si>
    <t>3/17</t>
  </si>
  <si>
    <t>Obec Bohuslavice</t>
  </si>
  <si>
    <t>Bohuslavice 25</t>
  </si>
  <si>
    <t>Bohuslavice</t>
  </si>
  <si>
    <t>00288039</t>
  </si>
  <si>
    <t>Rekonstrukce multifunkčního hřiště Bohuslavice</t>
  </si>
  <si>
    <t>Projekt zahrnuje rekonstrukci multifunkčního hřiště z antukového povrchu na umělý povrch pro více sportů.</t>
  </si>
  <si>
    <t>Dotace bude použita na náklady spojené s rekonstrukcí multifunkčního hřiště v Bohuslavicích dle projektové dokumentace.</t>
  </si>
  <si>
    <t>Tělocvičná jednota Sokol Rokytnice</t>
  </si>
  <si>
    <t>Rokytnice č.p.295</t>
  </si>
  <si>
    <t>Rokytnice</t>
  </si>
  <si>
    <t>71190724</t>
  </si>
  <si>
    <t>Rekonstrukce sportovního areálu TJ Sokol Rokytnice</t>
  </si>
  <si>
    <t>Zábřeh</t>
  </si>
  <si>
    <t>Tělocvičná jednota Sokol Moravičany</t>
  </si>
  <si>
    <t>Moravičany č.p. 79</t>
  </si>
  <si>
    <t>42766656</t>
  </si>
  <si>
    <t>Rekonstrukce pódia v Tělocvičné jednotě Sokol Moravičany</t>
  </si>
  <si>
    <t>Dotace bude použita na náklady spojené s rekonstrukcí pódia dle projektové dokumentace.</t>
  </si>
  <si>
    <t>Obec Tršice</t>
  </si>
  <si>
    <t>Tršice 50</t>
  </si>
  <si>
    <t>Tršice</t>
  </si>
  <si>
    <t>00299588</t>
  </si>
  <si>
    <t>Fit hřiště v Tršicích</t>
  </si>
  <si>
    <t>Dotace bude použita na náklady spojené s realizací projektu Fit hřiště v Tršicích dle projektové dokumentace.</t>
  </si>
  <si>
    <t>Troubelice</t>
  </si>
  <si>
    <t>Tělovýchovná jednota SOKOL Drahanovice z.s.</t>
  </si>
  <si>
    <t>Drahanovice 36</t>
  </si>
  <si>
    <t>Drahanovice</t>
  </si>
  <si>
    <t>45238278</t>
  </si>
  <si>
    <t>Rekonstrukce sportovního areálu v Drahanovicích</t>
  </si>
  <si>
    <t>Město Zábřeh</t>
  </si>
  <si>
    <t>Masarykovo náměstí 510/6</t>
  </si>
  <si>
    <t>00303640</t>
  </si>
  <si>
    <t>Rekonstrukce kuželny Zábřeh - 2.etapa</t>
  </si>
  <si>
    <t>Projekt řeší rekonstrukci kuželny v Zábřehu tak, aby celý objekt odpovídal dnešním normám a potřebám kuželkářských soutěží.</t>
  </si>
  <si>
    <t>Dotace bude použita na náklady spojené s rekonstrukcí kuželny v Zábřehu dle projektové dokumentace.</t>
  </si>
  <si>
    <t>Obec Lukavice</t>
  </si>
  <si>
    <t>Lukavice 47</t>
  </si>
  <si>
    <t>Lukavice</t>
  </si>
  <si>
    <t>00302961</t>
  </si>
  <si>
    <t>Přístavba šaten sokolovny</t>
  </si>
  <si>
    <t>Projekt řeší rekonstrukci šaten sokolovny tak, aby splňovaly hygienické požadavky.</t>
  </si>
  <si>
    <t>Dotace bude použita na náklady spojené s rekonstrukcí šaten objektu sokolovny v Lukavicích dle projektové dokumentace.</t>
  </si>
  <si>
    <t>Tělocvičná jednota Sokol Majetín</t>
  </si>
  <si>
    <t>U sokolovny 82</t>
  </si>
  <si>
    <t>Majetín</t>
  </si>
  <si>
    <t>69600988</t>
  </si>
  <si>
    <t>Tělocvičná jednota Sokol Stražisko</t>
  </si>
  <si>
    <t>Stražisko č.p.28</t>
  </si>
  <si>
    <t>Stražisko</t>
  </si>
  <si>
    <t>47920645</t>
  </si>
  <si>
    <t>Projekt řeší rekonstrukci budovy sokolovny (střechu, okna a dveře) TJ Sokol Stražisko.</t>
  </si>
  <si>
    <t>Dotace bude použita na náklady spojené s realizací projektu rekonstrukce objektu sokolovny TJ Sokol Stražisko.</t>
  </si>
  <si>
    <t>Sportovní klub Šumvald, z.s.</t>
  </si>
  <si>
    <t>Šumvald č.p.17</t>
  </si>
  <si>
    <t>Šumvald</t>
  </si>
  <si>
    <t>60781050</t>
  </si>
  <si>
    <t>Rekonstrukce sportovního areálu - hřiště na malou kopanou a venkovní fitness a street workout sestavy</t>
  </si>
  <si>
    <t>Dotace bude použita na náklady spojené s rekonstrukcí sportovního areálu - hřiště na malou kopanou a venkovní fitness a street workout sestavy vše dle projektové dokumentace v obci Šumvald.</t>
  </si>
  <si>
    <t>Obec Liboš</t>
  </si>
  <si>
    <t>Liboš 82</t>
  </si>
  <si>
    <t>Liboš</t>
  </si>
  <si>
    <t>00635758</t>
  </si>
  <si>
    <t>Víceúčelové hřiště obce Liboš</t>
  </si>
  <si>
    <t>Dotace bude použita na náklady spojené s výstavbou víceúčelového hřiště v obci Liboš.</t>
  </si>
  <si>
    <t>FC HVOZD, z.s.</t>
  </si>
  <si>
    <t>Hvozd č.p. 145</t>
  </si>
  <si>
    <t>Hvozd</t>
  </si>
  <si>
    <t>44159901</t>
  </si>
  <si>
    <t>Rekonstrukce stávajícího volejbalového hřiště a jeho rozšíření na víceúčelové hřiště pro více sportů</t>
  </si>
  <si>
    <t>Dotace bude použita na náklady spojené s rekonstrukcí stávajícího volejbalového hřiště a jeho rozšíření na víceúčelové hřiště pro více sportů.</t>
  </si>
  <si>
    <t>Městys Dřevohostice</t>
  </si>
  <si>
    <t>Náměstí 74</t>
  </si>
  <si>
    <t>Dřevohostice</t>
  </si>
  <si>
    <t>00301213</t>
  </si>
  <si>
    <t>Rekonstrukce sokolovny v Dřevohosticích</t>
  </si>
  <si>
    <t>Projekt řeší rekonstrukci sokolovny v Městysu Dřevohostice.</t>
  </si>
  <si>
    <t>Brodek u Přerova</t>
  </si>
  <si>
    <t>Mořice</t>
  </si>
  <si>
    <t>Tělocvičná jednota Sokol Vilémov</t>
  </si>
  <si>
    <t>Vílémov č.p. 35</t>
  </si>
  <si>
    <t>Vilémov</t>
  </si>
  <si>
    <t>45213411</t>
  </si>
  <si>
    <t>Rekonstrukce střechy Sokolovny ve Vilémově</t>
  </si>
  <si>
    <t>Dotace bude použita na náklady spojené s rekonstrukcí střechy Sokolovny ve Vilémově dle projektové dokumentace.</t>
  </si>
  <si>
    <t>Tělocvičná jednota Troubelice</t>
  </si>
  <si>
    <t>Troubelice č.p.99</t>
  </si>
  <si>
    <t>60799340</t>
  </si>
  <si>
    <t>Rekonstrukce fotbalového hřiště včetně vybudování závlahy, vrtu a pořízení zásobníku vody</t>
  </si>
  <si>
    <t>Dotace bude použita na rekonstrukci fotbalového hřiště včetně vybudování závlahy, vrtu a pořízení zásobníku vody.</t>
  </si>
  <si>
    <t>Obec Bělkovice-Lašťany</t>
  </si>
  <si>
    <t>Bělkovice-Lašťany 139</t>
  </si>
  <si>
    <t>00298654</t>
  </si>
  <si>
    <t>Rekonstrukce sportovního povrchu víceúčelového hřiště</t>
  </si>
  <si>
    <t>Projekt řeší rekonstrukci sportovního povrchu víceúčelového hřiště v obci Bělkovice-Lašťany.</t>
  </si>
  <si>
    <t>Jedná se o rekonstrukci podlahy v tělocvičně TJ Tatran. Podlaha je v současné době v havarijním stavu. Dojde k odstranění stávajícího nevyhovujícího povrchu, položení nového povrchu včetně úpravy povrchu.</t>
  </si>
  <si>
    <t>Městys Brodek u Přerova</t>
  </si>
  <si>
    <t>Masarykovo náměstí 13</t>
  </si>
  <si>
    <t>00301078</t>
  </si>
  <si>
    <t>Přístavba tělocvičny ZŠ Brodek u Přerova</t>
  </si>
  <si>
    <t>Bělkovice-Lašťany</t>
  </si>
  <si>
    <t>Tyršova 880</t>
  </si>
  <si>
    <t>Hranice I-město</t>
  </si>
  <si>
    <t>60781955</t>
  </si>
  <si>
    <t>Rekonstrukce a modernizace topení v sokolovně</t>
  </si>
  <si>
    <t>Projekt řeší rekonstrukci a modernizaci topení v budově sokolovny TJ Sokol Hranice.</t>
  </si>
  <si>
    <t>Tělocvičná jednota  Sokol Hranice</t>
  </si>
  <si>
    <t>Sportovní klub policie Olomouc z.s.</t>
  </si>
  <si>
    <t>tř. Kosmonautů 189/10</t>
  </si>
  <si>
    <t>49593358</t>
  </si>
  <si>
    <t>Výstavba víceúčelového hřiště a garáže pro sněžné skútry</t>
  </si>
  <si>
    <t>Obec Střítež nad Ludinou</t>
  </si>
  <si>
    <t>Střítež nad Ludinou 122</t>
  </si>
  <si>
    <t>Střítež nad Ludinou</t>
  </si>
  <si>
    <t>00302023</t>
  </si>
  <si>
    <t xml:space="preserve">Rekonstrukce sokolovny  </t>
  </si>
  <si>
    <t>Projekt řeší rekonstrukci sokolovny v obci Střítež nad Ludinou.</t>
  </si>
  <si>
    <t>12/17</t>
  </si>
  <si>
    <t>Obec Mořice</t>
  </si>
  <si>
    <t>Mořice 68</t>
  </si>
  <si>
    <t>00288462</t>
  </si>
  <si>
    <t>Rekonstrukce víceúčelového hřiště v obci Mořice</t>
  </si>
  <si>
    <t>Projekt řeší rekonstrukci bývalého tenisového kurtu na víceúčelové sportovní hřiště.</t>
  </si>
  <si>
    <t>Dotace bude použita na náklady spojené s realizací projektu.</t>
  </si>
  <si>
    <t>Obec Radslavice</t>
  </si>
  <si>
    <t>Na Návsi 103</t>
  </si>
  <si>
    <t>00301884</t>
  </si>
  <si>
    <t>Přestavba části budovy ZŠ na sportovní zařízení obce Radslavice</t>
  </si>
  <si>
    <t>Projekt řeší přestavbu šaten na sportovní zařízení se samostatným vstupem, které bude sloužit jako tělocvična.</t>
  </si>
  <si>
    <t>Dotace bude použita na náklady spojené s přestavbou části budovy ZŠ na sportovní zařízení obce dle projektové dokumentace.</t>
  </si>
  <si>
    <t xml:space="preserve">Tab. č. 2 - Přehled nevyhověných žádostí DP Program na podporu výstavby a rekonstrukcí sportovních zařízení v obcích Olomouckého kraje v roce 2018 </t>
  </si>
  <si>
    <t>Projektový záměr řeší rekonstrukci a modernizaci tělocvičny včetně sociálního zázemí - šatny, sprchy, WC.</t>
  </si>
  <si>
    <t>Dotace bude použita na náklady spojené s výstavbou workoutového hřiště v obci Dlouhá Loučka.</t>
  </si>
  <si>
    <t>Cílem projektu je provést rekonstrukci/modernizaci stávajících sportovních ploch vymezených atletickým oválem se dvěma drahami a třídráhovou rovinkou pro sprinty. Bude vytvořeno odhoziště pro vrh koulí s potřebnou dopadovou plochou, odhoziště pro hod kriketovým míčkem/granátem, doskočiště pro skok do dálky ( rozběhová dráha pro skok do dálky bude součástí sprintérské rovinky).</t>
  </si>
  <si>
    <t>Dotace bude použita na náklady spojené s realizací projektu Rekonstrukce atletického sportoviště v Senici na Hané.</t>
  </si>
  <si>
    <t>Výstavba tělocvičny s posilovnou a videoprojekcí pro výchovu mládeže</t>
  </si>
  <si>
    <t>Předmětem této investiční akce je bezbariérové vícegenerační (workoutové hřiště), fitness a gymnastické hřiště a k němu přidružená odpočinková zóna.</t>
  </si>
  <si>
    <t>Projekt řeší vybudování nové sportovní plochy pro malou kopanou o atypických rozměrech 12x32m s povrchem z umělého trávníku 3.generace a atletické části, obsahující sprintérskou rovinku a sektor pro skok daleký s povrchem z vodopropustného tartanu.</t>
  </si>
  <si>
    <t>Dotace bude použita na náklady spojené s rekonstrukcí sportovního areálu v Drahanovicích dle projektové dokumentace.</t>
  </si>
  <si>
    <t>Rekonstrukce venkovní sportovní plochy v areálu TJ Sokol Majetín</t>
  </si>
  <si>
    <t>Projekt řeší stávající venkovní sportovní plochy na moderní víceúčelové hřiště o rozměrech 22x44m, s povrchem z umělého trávníku 3.generace, vybudování workoutového centra pro kondiční přípravu a rekonstrukci stávajícího objektu vodárny na nové zázemí venkovního sportoviště včetně dalších věci projektu.</t>
  </si>
  <si>
    <t>Dotace bude použita na náklady spojené s realizací projektu Rekonstrukce venkovní sportovní plochy areálu TJ Sokol Majetín dle projektové dokumentace.</t>
  </si>
  <si>
    <t>Projekt řeší rekonstrukci sportovního areálu - hřiště na malou kopanou a venkovní fitness a street workout sestavy dle projektové dokumentace.</t>
  </si>
  <si>
    <t>Projekt řeší výstavbu nového víceúčelového hřiště s oplocením a mantinelovým hrazením na stávající volné ploše. Povrch hřiště je navržen z umělého trávníku, který je vhodný pro tenis a multisport (36x18m).</t>
  </si>
  <si>
    <t>Projekt řeší rekonstrukci střechy Sokolovny ve Vilémově.</t>
  </si>
  <si>
    <t>Projekt řeší rekonstrukci fotbalového hřiště, včetně vybudování závlahy, vrtu a pořízení zásobníku vody.</t>
  </si>
  <si>
    <t>Dotace bude použita na náklady spojené s realizací rekonstrukce povrchu víceúčelového hřiště dle projektové dokumentace.</t>
  </si>
  <si>
    <t>Projekt řeší výstavbu víceúčelového hřiště s umělým povrchem a výstavbu garáže pro sněžné skútry.</t>
  </si>
  <si>
    <t>Dotace bude použita na náklady spojené s realizací projektu Výstavba víceúčelového hřiště a garáže pro sněžné skútry.</t>
  </si>
  <si>
    <t>Předmětem projektu je rekonstrukce a revitalizace základny TJ Sokol II Prostějov v Ptenském Dvorku.</t>
  </si>
  <si>
    <t>Dotace bude použita na náklady spojené s rekonstrukcí dle projektové dokumentace, zejména rekonstrukcí elektrické instalace kuchyně a hlavní budovy, rozvodu vody v kuchyni, okenních výplní a vytápění hlavní budovy.</t>
  </si>
  <si>
    <t xml:space="preserve">Předmětem projektu je dobudování sportovní haly v obci Vrbátky, jejíž stavba byla započata v roce 2017. V obci chybí doposud kryté sportoviště pro zimní sportování. Projekt je doposud financován z rozpočtu obce.Dobudování haly umožní realizování sportů  - futsal, florbal, halový fotbal, basketbal, volejbal, tenis a badminton. Součástí sportovní haly je i stavba sociálního a technického zázemí.  </t>
  </si>
  <si>
    <t>Rekonstrukce střechy, oken a dveří objektu Sokolovny TJ Sokol Stražisko</t>
  </si>
  <si>
    <t>Projekt řeší rekonstrukci stávajícího volejbalového hřiště a jeho rozšíření na víceúčelové hřiště pro více sportů v obci Hvozd.</t>
  </si>
  <si>
    <t>Záměrem projektu je rekonstrukce systému osvětlení hřiště, včetně elektrického vedení a systémového zabezpečení.</t>
  </si>
  <si>
    <t>Dotace bude použita na náklady spojené s realizací projektu Rekonstrukce sportovního areálu TJ Sokol Rokytnice dle projektové dokumentace.</t>
  </si>
  <si>
    <t>Dotace bude použita na náklady spojené s rekonstrukcí objektu sokolovny dle projektové dokumentace.</t>
  </si>
  <si>
    <t>Projekt řeší přístavbu stávající tělocvičny ZŠ a vytvoření prostor pro umístění tělocvičného nářadí a další prostory pro cvičení.</t>
  </si>
  <si>
    <t>Dotace bude použita na náklady spojené s realizací projektu Přístavba tělocvičny ZŠ Brodek u Přerova.</t>
  </si>
  <si>
    <t>Dotace bude použita na náklady spojené s rekonstrukcí a modernizací topení v budově sokolovny.</t>
  </si>
  <si>
    <t>Dotace bude použita na náklady spojené s realizací projektu Rekonstrukce sokolovny v obci Střítež nad Ludinou.</t>
  </si>
  <si>
    <t>Vybudování multifunkčního hřiště v obci Brníčko bude sloužit několika sportům - tenis, volejbal s nohejbalem, fotbal, basketbal. Na povrch hřiště bude instalována umělá tráva s křemičitým vsypem. Dále jeho součástí bude "Street wourkoutové hřiště".</t>
  </si>
  <si>
    <t>Jedná se o výstavbu nového objektu šaten pro FK Nový Malín v majektu obce, kdy dojde k vytvoření 6 plnohodnotných šaten se sociálním zařízením, šatny pro rozhodčí, hlasatelny a místnost pro psaní zápisu. Pro diváky bude vybudována zastřešená tribuna, krytá terasa, oddělené sociální zařízení a klubovna s občerstvením.</t>
  </si>
  <si>
    <t>Dotace bude použita na náklady spojené s realizací projektu Výstavby a rekonstrukce zázemí FK Nový Malín.</t>
  </si>
  <si>
    <t>Žadatel žádá o dotaci na rekonstrukci povrchu fotbalového hřiště s umělou trávou, které bylo vybudováno v roce 2007. Hřiště je v současné době na hranici životnosti. Fotbalové hřiště je součástí sportovního areálu Tyršův stadion v Šumperku, jehož vlastníkem je Město Šumperk.</t>
  </si>
  <si>
    <t>Dotace bude použita na náklady spojené s realizací rekonstrukce povrchu fotbalového hřiště, zejména na demontáž stávajícího povrchu, úpravu stávající spodní vrstvy, osazení nového povrchu včetně zásypu.</t>
  </si>
  <si>
    <t>Projekt řeší pořízení závlahového systému pro fotbalové hřiště spolku TJ FK Ruda nad Moravou.</t>
  </si>
  <si>
    <t>Dotace bude použita na náklady spojené s realizací projektu, pořízení zavlažovacího systému včetně dopravy, montáže a zaškolení obsluhy.</t>
  </si>
  <si>
    <t>Projekt řeší rekonstrukci pódia v Tělocvičné jednotě Sokol Moravičany. V současné době je dřevěná podlaha pódia v havarijním stavu.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</si>
</sst>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#,##0.000\ &quot;Kč&quot;"/>
    <numFmt numFmtId="168" formatCode="#,##0.0\ &quot;Kč&quot;"/>
    <numFmt numFmtId="169" formatCode="#,##0.00\ _K_č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8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22" fillId="7" borderId="8" applyNumberFormat="0" applyAlignment="0" applyProtection="0"/>
    <xf numFmtId="0" fontId="33" fillId="7" borderId="9" applyNumberFormat="0" applyAlignment="0" applyProtection="0"/>
    <xf numFmtId="0" fontId="3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Continuous"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Continuous" vertical="center" wrapText="1"/>
    </xf>
    <xf numFmtId="0" fontId="12" fillId="0" borderId="13" xfId="0" applyFont="1" applyFill="1" applyBorder="1" applyAlignment="1">
      <alignment horizontal="centerContinuous" vertical="center" wrapText="1"/>
    </xf>
    <xf numFmtId="0" fontId="12" fillId="0" borderId="11" xfId="0" applyFont="1" applyFill="1" applyBorder="1" applyAlignment="1">
      <alignment horizontal="centerContinuous" wrapText="1"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Continuous" wrapText="1"/>
    </xf>
    <xf numFmtId="0" fontId="13" fillId="0" borderId="14" xfId="0" applyFont="1" applyFill="1" applyBorder="1" applyAlignment="1">
      <alignment horizontal="centerContinuous" wrapText="1"/>
    </xf>
    <xf numFmtId="0" fontId="12" fillId="0" borderId="12" xfId="0" applyFont="1" applyFill="1" applyBorder="1" applyAlignment="1">
      <alignment horizontal="centerContinuous" wrapText="1"/>
    </xf>
    <xf numFmtId="0" fontId="12" fillId="0" borderId="11" xfId="0" applyFont="1" applyBorder="1" applyAlignment="1">
      <alignment horizontal="center" wrapText="1"/>
    </xf>
    <xf numFmtId="0" fontId="12" fillId="0" borderId="15" xfId="0" applyFont="1" applyBorder="1" applyAlignment="1">
      <alignment horizontal="centerContinuous" vertical="center"/>
    </xf>
    <xf numFmtId="0" fontId="12" fillId="0" borderId="16" xfId="0" applyFont="1" applyBorder="1" applyAlignment="1">
      <alignment wrapText="1"/>
    </xf>
    <xf numFmtId="0" fontId="12" fillId="0" borderId="10" xfId="0" applyFont="1" applyFill="1" applyBorder="1" applyAlignment="1">
      <alignment horizontal="centerContinuous" wrapText="1"/>
    </xf>
    <xf numFmtId="0" fontId="13" fillId="0" borderId="17" xfId="0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left" vertical="top" wrapText="1"/>
    </xf>
    <xf numFmtId="49" fontId="10" fillId="0" borderId="19" xfId="0" applyNumberFormat="1" applyFont="1" applyFill="1" applyBorder="1" applyAlignment="1">
      <alignment horizontal="left" vertical="top" wrapText="1"/>
    </xf>
    <xf numFmtId="49" fontId="10" fillId="0" borderId="19" xfId="0" applyNumberFormat="1" applyFont="1" applyBorder="1" applyAlignment="1">
      <alignment horizontal="right" vertical="top" wrapText="1"/>
    </xf>
    <xf numFmtId="3" fontId="10" fillId="0" borderId="19" xfId="0" applyNumberFormat="1" applyFont="1" applyBorder="1" applyAlignment="1">
      <alignment horizontal="right" vertical="center"/>
    </xf>
    <xf numFmtId="3" fontId="10" fillId="25" borderId="19" xfId="0" applyNumberFormat="1" applyFont="1" applyFill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/>
    </xf>
    <xf numFmtId="0" fontId="10" fillId="0" borderId="19" xfId="0" applyFont="1" applyBorder="1" applyAlignment="1">
      <alignment horizontal="left" vertical="top" wrapText="1"/>
    </xf>
    <xf numFmtId="49" fontId="10" fillId="0" borderId="19" xfId="0" applyNumberFormat="1" applyFont="1" applyBorder="1" applyAlignment="1">
      <alignment horizontal="right" vertical="center"/>
    </xf>
    <xf numFmtId="49" fontId="10" fillId="0" borderId="20" xfId="0" applyNumberFormat="1" applyFont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left" vertical="top" wrapText="1"/>
    </xf>
    <xf numFmtId="49" fontId="10" fillId="0" borderId="20" xfId="0" applyNumberFormat="1" applyFont="1" applyBorder="1" applyAlignment="1">
      <alignment horizontal="right" vertical="top" wrapText="1"/>
    </xf>
    <xf numFmtId="0" fontId="10" fillId="0" borderId="20" xfId="0" applyFont="1" applyBorder="1" applyAlignment="1">
      <alignment horizontal="left" vertical="top" wrapText="1"/>
    </xf>
    <xf numFmtId="3" fontId="10" fillId="0" borderId="20" xfId="0" applyNumberFormat="1" applyFont="1" applyBorder="1" applyAlignment="1">
      <alignment horizontal="right" vertical="center"/>
    </xf>
    <xf numFmtId="49" fontId="10" fillId="0" borderId="20" xfId="0" applyNumberFormat="1" applyFont="1" applyBorder="1" applyAlignment="1">
      <alignment horizontal="right" vertical="center"/>
    </xf>
    <xf numFmtId="3" fontId="10" fillId="25" borderId="20" xfId="0" applyNumberFormat="1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11" fillId="0" borderId="21" xfId="0" applyFont="1" applyFill="1" applyBorder="1" applyAlignment="1">
      <alignment horizontal="centerContinuous" vertical="center" wrapText="1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 wrapText="1"/>
    </xf>
    <xf numFmtId="0" fontId="12" fillId="0" borderId="21" xfId="0" applyFont="1" applyFill="1" applyBorder="1" applyAlignment="1">
      <alignment horizontal="centerContinuous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Continuous" wrapText="1"/>
    </xf>
    <xf numFmtId="0" fontId="13" fillId="0" borderId="22" xfId="0" applyFont="1" applyFill="1" applyBorder="1" applyAlignment="1">
      <alignment horizontal="centerContinuous" wrapText="1"/>
    </xf>
    <xf numFmtId="0" fontId="12" fillId="0" borderId="14" xfId="0" applyFont="1" applyFill="1" applyBorder="1" applyAlignment="1">
      <alignment horizontal="centerContinuous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Border="1" applyAlignment="1">
      <alignment horizontal="right" vertical="top" wrapText="1"/>
    </xf>
    <xf numFmtId="0" fontId="10" fillId="0" borderId="23" xfId="0" applyFont="1" applyBorder="1" applyAlignment="1">
      <alignment horizontal="left" vertical="top" wrapText="1"/>
    </xf>
    <xf numFmtId="3" fontId="10" fillId="0" borderId="23" xfId="0" applyNumberFormat="1" applyFont="1" applyBorder="1" applyAlignment="1">
      <alignment horizontal="right" vertical="center"/>
    </xf>
    <xf numFmtId="49" fontId="10" fillId="0" borderId="23" xfId="0" applyNumberFormat="1" applyFont="1" applyBorder="1" applyAlignment="1">
      <alignment horizontal="right" vertical="center"/>
    </xf>
    <xf numFmtId="3" fontId="10" fillId="25" borderId="23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Continuous" wrapText="1"/>
    </xf>
    <xf numFmtId="0" fontId="12" fillId="0" borderId="22" xfId="0" applyFont="1" applyFill="1" applyBorder="1" applyAlignment="1">
      <alignment horizontal="centerContinuous" wrapText="1"/>
    </xf>
    <xf numFmtId="3" fontId="10" fillId="0" borderId="0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165" fontId="9" fillId="25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165" fontId="9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Fill="1" applyBorder="1" applyAlignment="1">
      <alignment vertical="center"/>
    </xf>
    <xf numFmtId="0" fontId="13" fillId="0" borderId="27" xfId="0" applyFont="1" applyFill="1" applyBorder="1" applyAlignment="1">
      <alignment horizontal="left" wrapText="1"/>
    </xf>
    <xf numFmtId="0" fontId="13" fillId="0" borderId="28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3" fontId="10" fillId="0" borderId="29" xfId="0" applyNumberFormat="1" applyFont="1" applyBorder="1" applyAlignment="1">
      <alignment horizontal="right" vertical="center"/>
    </xf>
    <xf numFmtId="49" fontId="10" fillId="0" borderId="29" xfId="0" applyNumberFormat="1" applyFont="1" applyBorder="1" applyAlignment="1">
      <alignment horizontal="left" vertical="top" wrapText="1"/>
    </xf>
    <xf numFmtId="49" fontId="10" fillId="0" borderId="29" xfId="0" applyNumberFormat="1" applyFont="1" applyFill="1" applyBorder="1" applyAlignment="1">
      <alignment horizontal="left" vertical="top" wrapText="1"/>
    </xf>
    <xf numFmtId="49" fontId="10" fillId="0" borderId="29" xfId="0" applyNumberFormat="1" applyFont="1" applyBorder="1" applyAlignment="1">
      <alignment horizontal="right" vertical="top" wrapText="1"/>
    </xf>
    <xf numFmtId="0" fontId="10" fillId="0" borderId="29" xfId="0" applyFont="1" applyBorder="1" applyAlignment="1">
      <alignment horizontal="left" vertical="top" wrapText="1"/>
    </xf>
    <xf numFmtId="49" fontId="10" fillId="0" borderId="29" xfId="0" applyNumberFormat="1" applyFont="1" applyBorder="1" applyAlignment="1">
      <alignment horizontal="right" vertical="center"/>
    </xf>
    <xf numFmtId="3" fontId="10" fillId="25" borderId="29" xfId="0" applyNumberFormat="1" applyFont="1" applyFill="1" applyBorder="1" applyAlignment="1">
      <alignment horizontal="right" vertical="center"/>
    </xf>
    <xf numFmtId="3" fontId="10" fillId="0" borderId="29" xfId="0" applyNumberFormat="1" applyFont="1" applyFill="1" applyBorder="1" applyAlignment="1">
      <alignment vertical="center"/>
    </xf>
    <xf numFmtId="3" fontId="10" fillId="0" borderId="20" xfId="0" applyNumberFormat="1" applyFont="1" applyBorder="1" applyAlignment="1">
      <alignment horizontal="right" vertical="center" wrapText="1"/>
    </xf>
    <xf numFmtId="3" fontId="10" fillId="0" borderId="29" xfId="0" applyNumberFormat="1" applyFont="1" applyBorder="1" applyAlignment="1">
      <alignment horizontal="right" vertical="center" wrapText="1"/>
    </xf>
    <xf numFmtId="49" fontId="10" fillId="0" borderId="20" xfId="0" applyNumberFormat="1" applyFont="1" applyBorder="1" applyAlignment="1">
      <alignment horizontal="right" vertical="center" wrapText="1"/>
    </xf>
    <xf numFmtId="3" fontId="10" fillId="25" borderId="20" xfId="0" applyNumberFormat="1" applyFont="1" applyFill="1" applyBorder="1" applyAlignment="1">
      <alignment horizontal="right" vertical="center" wrapText="1"/>
    </xf>
    <xf numFmtId="3" fontId="10" fillId="0" borderId="20" xfId="0" applyNumberFormat="1" applyFont="1" applyFill="1" applyBorder="1" applyAlignment="1">
      <alignment vertical="center" wrapText="1"/>
    </xf>
    <xf numFmtId="0" fontId="10" fillId="0" borderId="30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49" fontId="10" fillId="0" borderId="20" xfId="0" applyNumberFormat="1" applyFont="1" applyFill="1" applyBorder="1" applyAlignment="1">
      <alignment horizontal="right" vertical="top" wrapText="1"/>
    </xf>
    <xf numFmtId="0" fontId="10" fillId="0" borderId="20" xfId="0" applyFont="1" applyFill="1" applyBorder="1" applyAlignment="1">
      <alignment horizontal="left" vertical="top" wrapText="1"/>
    </xf>
    <xf numFmtId="3" fontId="10" fillId="0" borderId="20" xfId="0" applyNumberFormat="1" applyFont="1" applyFill="1" applyBorder="1" applyAlignment="1">
      <alignment horizontal="right" vertical="center" wrapText="1"/>
    </xf>
    <xf numFmtId="49" fontId="10" fillId="0" borderId="20" xfId="0" applyNumberFormat="1" applyFont="1" applyFill="1" applyBorder="1" applyAlignment="1">
      <alignment horizontal="right" vertical="center" wrapText="1"/>
    </xf>
    <xf numFmtId="3" fontId="10" fillId="0" borderId="31" xfId="0" applyNumberFormat="1" applyFont="1" applyFill="1" applyBorder="1" applyAlignment="1">
      <alignment horizontal="right" vertical="center" wrapText="1"/>
    </xf>
    <xf numFmtId="3" fontId="10" fillId="0" borderId="31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vertical="top"/>
    </xf>
    <xf numFmtId="0" fontId="10" fillId="0" borderId="33" xfId="0" applyFont="1" applyFill="1" applyBorder="1" applyAlignment="1">
      <alignment vertical="top"/>
    </xf>
    <xf numFmtId="0" fontId="10" fillId="0" borderId="15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10" fillId="0" borderId="34" xfId="0" applyFont="1" applyFill="1" applyBorder="1" applyAlignment="1">
      <alignment vertical="top"/>
    </xf>
    <xf numFmtId="0" fontId="10" fillId="0" borderId="33" xfId="0" applyFont="1" applyFill="1" applyBorder="1" applyAlignment="1">
      <alignment horizontal="right" vertical="top"/>
    </xf>
    <xf numFmtId="0" fontId="3" fillId="0" borderId="0" xfId="0" applyFont="1" applyFill="1" applyAlignment="1">
      <alignment/>
    </xf>
    <xf numFmtId="0" fontId="10" fillId="0" borderId="35" xfId="0" applyFont="1" applyFill="1" applyBorder="1" applyAlignment="1">
      <alignment vertical="top"/>
    </xf>
    <xf numFmtId="49" fontId="10" fillId="0" borderId="23" xfId="0" applyNumberFormat="1" applyFont="1" applyFill="1" applyBorder="1" applyAlignment="1">
      <alignment horizontal="right" vertical="top" wrapText="1"/>
    </xf>
    <xf numFmtId="0" fontId="10" fillId="0" borderId="23" xfId="0" applyFont="1" applyFill="1" applyBorder="1" applyAlignment="1">
      <alignment horizontal="left" vertical="top" wrapText="1"/>
    </xf>
    <xf numFmtId="3" fontId="10" fillId="0" borderId="23" xfId="0" applyNumberFormat="1" applyFont="1" applyFill="1" applyBorder="1" applyAlignment="1">
      <alignment horizontal="right" vertical="center" wrapText="1"/>
    </xf>
    <xf numFmtId="49" fontId="10" fillId="0" borderId="23" xfId="0" applyNumberFormat="1" applyFont="1" applyFill="1" applyBorder="1" applyAlignment="1">
      <alignment horizontal="right" vertical="center" wrapText="1"/>
    </xf>
    <xf numFmtId="3" fontId="10" fillId="25" borderId="23" xfId="0" applyNumberFormat="1" applyFont="1" applyFill="1" applyBorder="1" applyAlignment="1">
      <alignment horizontal="right" vertical="center" wrapText="1"/>
    </xf>
    <xf numFmtId="3" fontId="10" fillId="0" borderId="23" xfId="0" applyNumberFormat="1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top"/>
    </xf>
    <xf numFmtId="49" fontId="10" fillId="0" borderId="37" xfId="0" applyNumberFormat="1" applyFont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Border="1" applyAlignment="1">
      <alignment horizontal="right" vertical="top" wrapText="1"/>
    </xf>
    <xf numFmtId="0" fontId="10" fillId="0" borderId="37" xfId="0" applyFont="1" applyBorder="1" applyAlignment="1">
      <alignment horizontal="left" vertical="top" wrapText="1"/>
    </xf>
    <xf numFmtId="3" fontId="10" fillId="0" borderId="37" xfId="0" applyNumberFormat="1" applyFont="1" applyBorder="1" applyAlignment="1">
      <alignment horizontal="right" vertical="center"/>
    </xf>
    <xf numFmtId="49" fontId="10" fillId="0" borderId="37" xfId="0" applyNumberFormat="1" applyFont="1" applyBorder="1" applyAlignment="1">
      <alignment horizontal="right" vertical="center"/>
    </xf>
    <xf numFmtId="3" fontId="10" fillId="25" borderId="37" xfId="0" applyNumberFormat="1" applyFont="1" applyFill="1" applyBorder="1" applyAlignment="1">
      <alignment horizontal="right" vertical="center"/>
    </xf>
    <xf numFmtId="3" fontId="10" fillId="0" borderId="37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10" fillId="0" borderId="15" xfId="0" applyFont="1" applyFill="1" applyBorder="1" applyAlignment="1">
      <alignment horizontal="right" vertical="top"/>
    </xf>
    <xf numFmtId="3" fontId="10" fillId="0" borderId="23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/>
    </xf>
    <xf numFmtId="165" fontId="9" fillId="25" borderId="0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 horizontal="right" vertical="center"/>
    </xf>
    <xf numFmtId="3" fontId="10" fillId="0" borderId="39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3" fontId="10" fillId="25" borderId="31" xfId="0" applyNumberFormat="1" applyFont="1" applyFill="1" applyBorder="1" applyAlignment="1">
      <alignment horizontal="right" vertical="center"/>
    </xf>
    <xf numFmtId="3" fontId="10" fillId="25" borderId="39" xfId="0" applyNumberFormat="1" applyFont="1" applyFill="1" applyBorder="1" applyAlignment="1">
      <alignment horizontal="right" vertical="center"/>
    </xf>
    <xf numFmtId="3" fontId="10" fillId="25" borderId="40" xfId="0" applyNumberFormat="1" applyFont="1" applyFill="1" applyBorder="1" applyAlignment="1">
      <alignment horizontal="right" vertical="center"/>
    </xf>
    <xf numFmtId="3" fontId="10" fillId="25" borderId="38" xfId="0" applyNumberFormat="1" applyFont="1" applyFill="1" applyBorder="1" applyAlignment="1">
      <alignment horizontal="right" vertical="center"/>
    </xf>
    <xf numFmtId="3" fontId="10" fillId="25" borderId="26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21" xfId="0" applyFont="1" applyFill="1" applyBorder="1" applyAlignment="1">
      <alignment horizontal="center" wrapText="1"/>
    </xf>
    <xf numFmtId="0" fontId="13" fillId="0" borderId="41" xfId="0" applyFont="1" applyFill="1" applyBorder="1" applyAlignment="1">
      <alignment horizontal="center" wrapText="1"/>
    </xf>
    <xf numFmtId="0" fontId="13" fillId="0" borderId="42" xfId="0" applyFont="1" applyFill="1" applyBorder="1" applyAlignment="1">
      <alignment horizont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0" fontId="25" fillId="0" borderId="14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3"/>
  <sheetViews>
    <sheetView tabSelected="1" view="pageLayout" zoomScale="70" zoomScaleNormal="90" zoomScaleSheetLayoutView="75" zoomScalePageLayoutView="70" workbookViewId="0" topLeftCell="A24">
      <selection activeCell="R24" sqref="R24"/>
    </sheetView>
  </sheetViews>
  <sheetFormatPr defaultColWidth="9.140625" defaultRowHeight="15"/>
  <cols>
    <col min="1" max="1" width="6.421875" style="132" customWidth="1"/>
    <col min="2" max="2" width="15.140625" style="133" customWidth="1"/>
    <col min="3" max="3" width="14.140625" style="133" customWidth="1"/>
    <col min="4" max="4" width="11.57421875" style="133" customWidth="1"/>
    <col min="5" max="5" width="13.57421875" style="133" customWidth="1"/>
    <col min="6" max="6" width="11.57421875" style="133" bestFit="1" customWidth="1"/>
    <col min="7" max="7" width="15.140625" style="133" customWidth="1"/>
    <col min="8" max="8" width="36.57421875" style="133" customWidth="1"/>
    <col min="9" max="9" width="37.57421875" style="133" customWidth="1"/>
    <col min="10" max="10" width="6.140625" style="133" customWidth="1"/>
    <col min="11" max="11" width="6.57421875" style="133" customWidth="1"/>
    <col min="12" max="16" width="7.57421875" style="133" customWidth="1"/>
    <col min="17" max="17" width="7.00390625" style="133" customWidth="1"/>
    <col min="18" max="18" width="7.421875" style="133" customWidth="1"/>
    <col min="19" max="19" width="19.140625" style="133" customWidth="1"/>
    <col min="20" max="20" width="18.7109375" style="133" customWidth="1"/>
    <col min="21" max="22" width="14.00390625" style="133" customWidth="1"/>
    <col min="23" max="23" width="17.421875" style="133" customWidth="1"/>
    <col min="24" max="24" width="3.421875" style="133" customWidth="1"/>
    <col min="25" max="25" width="9.140625" style="133" customWidth="1"/>
  </cols>
  <sheetData>
    <row r="2" ht="15">
      <c r="B2" s="85" t="s">
        <v>291</v>
      </c>
    </row>
    <row r="3" ht="15">
      <c r="B3" s="85"/>
    </row>
    <row r="4" ht="15.75" thickBot="1"/>
    <row r="5" spans="1:23" s="1" customFormat="1" ht="80.25" customHeight="1" thickBot="1">
      <c r="A5" s="8" t="s">
        <v>11</v>
      </c>
      <c r="B5" s="9" t="s">
        <v>0</v>
      </c>
      <c r="C5" s="10"/>
      <c r="D5" s="10"/>
      <c r="E5" s="10"/>
      <c r="F5" s="58"/>
      <c r="G5" s="11" t="s">
        <v>1</v>
      </c>
      <c r="H5" s="54" t="s">
        <v>32</v>
      </c>
      <c r="I5" s="54" t="s">
        <v>33</v>
      </c>
      <c r="J5" s="146" t="s">
        <v>34</v>
      </c>
      <c r="K5" s="146"/>
      <c r="L5" s="146"/>
      <c r="M5" s="146"/>
      <c r="N5" s="146"/>
      <c r="O5" s="147"/>
      <c r="P5" s="55" t="s">
        <v>21</v>
      </c>
      <c r="Q5" s="13" t="s">
        <v>13</v>
      </c>
      <c r="R5" s="14"/>
      <c r="S5" s="12" t="s">
        <v>12</v>
      </c>
      <c r="T5" s="15" t="s">
        <v>2</v>
      </c>
      <c r="U5" s="16" t="s">
        <v>22</v>
      </c>
      <c r="V5" s="16" t="s">
        <v>23</v>
      </c>
      <c r="W5" s="16" t="s">
        <v>9</v>
      </c>
    </row>
    <row r="6" spans="1:23" s="1" customFormat="1" ht="13.5" customHeight="1" thickBot="1">
      <c r="A6" s="7"/>
      <c r="B6" s="17"/>
      <c r="C6" s="152" t="s">
        <v>3</v>
      </c>
      <c r="D6" s="153"/>
      <c r="E6" s="18"/>
      <c r="F6" s="59"/>
      <c r="G6" s="19"/>
      <c r="H6" s="19"/>
      <c r="I6" s="68"/>
      <c r="J6" s="148" t="s">
        <v>35</v>
      </c>
      <c r="K6" s="148" t="s">
        <v>36</v>
      </c>
      <c r="L6" s="148" t="s">
        <v>37</v>
      </c>
      <c r="M6" s="148" t="s">
        <v>38</v>
      </c>
      <c r="N6" s="150" t="s">
        <v>41</v>
      </c>
      <c r="O6" s="151"/>
      <c r="P6" s="56"/>
      <c r="Q6" s="20"/>
      <c r="R6" s="21"/>
      <c r="S6" s="56"/>
      <c r="T6" s="22"/>
      <c r="U6" s="23"/>
      <c r="V6" s="23"/>
      <c r="W6" s="23"/>
    </row>
    <row r="7" spans="1:23" s="1" customFormat="1" ht="27.75" customHeight="1" thickBot="1">
      <c r="A7" s="45"/>
      <c r="B7" s="46" t="s">
        <v>4</v>
      </c>
      <c r="C7" s="47" t="s">
        <v>5</v>
      </c>
      <c r="D7" s="47" t="s">
        <v>6</v>
      </c>
      <c r="E7" s="48" t="s">
        <v>7</v>
      </c>
      <c r="F7" s="60" t="s">
        <v>8</v>
      </c>
      <c r="G7" s="49"/>
      <c r="H7" s="49"/>
      <c r="I7" s="69"/>
      <c r="J7" s="149"/>
      <c r="K7" s="149"/>
      <c r="L7" s="149"/>
      <c r="M7" s="149"/>
      <c r="N7" s="83" t="s">
        <v>39</v>
      </c>
      <c r="O7" s="84" t="s">
        <v>40</v>
      </c>
      <c r="P7" s="57"/>
      <c r="Q7" s="50" t="s">
        <v>14</v>
      </c>
      <c r="R7" s="51" t="s">
        <v>15</v>
      </c>
      <c r="S7" s="57"/>
      <c r="T7" s="52"/>
      <c r="U7" s="53"/>
      <c r="V7" s="53"/>
      <c r="W7" s="53"/>
    </row>
    <row r="8" spans="1:23" s="44" customFormat="1" ht="24" customHeight="1" thickBot="1">
      <c r="A8" s="154" t="s">
        <v>17</v>
      </c>
      <c r="B8" s="155"/>
      <c r="C8" s="39"/>
      <c r="D8" s="40"/>
      <c r="E8" s="39"/>
      <c r="F8" s="41"/>
      <c r="G8" s="42"/>
      <c r="H8" s="42"/>
      <c r="I8" s="42"/>
      <c r="J8" s="43"/>
      <c r="K8" s="43"/>
      <c r="L8" s="43"/>
      <c r="M8" s="43"/>
      <c r="N8" s="43"/>
      <c r="O8" s="43"/>
      <c r="P8" s="43"/>
      <c r="Q8" s="78"/>
      <c r="R8" s="78"/>
      <c r="S8" s="77"/>
      <c r="T8" s="77"/>
      <c r="U8" s="70"/>
      <c r="V8" s="70"/>
      <c r="W8" s="79"/>
    </row>
    <row r="9" spans="1:23" s="2" customFormat="1" ht="90">
      <c r="A9" s="108">
        <v>7</v>
      </c>
      <c r="B9" s="24" t="s">
        <v>46</v>
      </c>
      <c r="C9" s="24" t="s">
        <v>47</v>
      </c>
      <c r="D9" s="25" t="s">
        <v>48</v>
      </c>
      <c r="E9" s="24" t="s">
        <v>16</v>
      </c>
      <c r="F9" s="26" t="s">
        <v>49</v>
      </c>
      <c r="G9" s="30" t="s">
        <v>50</v>
      </c>
      <c r="H9" s="30" t="s">
        <v>292</v>
      </c>
      <c r="I9" s="30" t="s">
        <v>42</v>
      </c>
      <c r="J9" s="27">
        <v>5</v>
      </c>
      <c r="K9" s="27">
        <v>55</v>
      </c>
      <c r="L9" s="27">
        <v>58</v>
      </c>
      <c r="M9" s="27">
        <v>75</v>
      </c>
      <c r="N9" s="27">
        <v>1</v>
      </c>
      <c r="O9" s="27">
        <v>1</v>
      </c>
      <c r="P9" s="27">
        <f>SUM(J9:O9)</f>
        <v>195</v>
      </c>
      <c r="Q9" s="31" t="s">
        <v>44</v>
      </c>
      <c r="R9" s="31" t="s">
        <v>27</v>
      </c>
      <c r="S9" s="28">
        <v>6553770</v>
      </c>
      <c r="T9" s="28">
        <v>1000000</v>
      </c>
      <c r="U9" s="71">
        <v>0</v>
      </c>
      <c r="V9" s="71">
        <v>5553770</v>
      </c>
      <c r="W9" s="138">
        <v>0</v>
      </c>
    </row>
    <row r="10" spans="1:23" s="2" customFormat="1" ht="120">
      <c r="A10" s="109">
        <v>18</v>
      </c>
      <c r="B10" s="32" t="s">
        <v>64</v>
      </c>
      <c r="C10" s="32" t="s">
        <v>65</v>
      </c>
      <c r="D10" s="33" t="s">
        <v>66</v>
      </c>
      <c r="E10" s="32" t="s">
        <v>6</v>
      </c>
      <c r="F10" s="34" t="s">
        <v>67</v>
      </c>
      <c r="G10" s="35" t="s">
        <v>68</v>
      </c>
      <c r="H10" s="35" t="s">
        <v>70</v>
      </c>
      <c r="I10" s="35" t="s">
        <v>293</v>
      </c>
      <c r="J10" s="36">
        <v>5</v>
      </c>
      <c r="K10" s="36">
        <v>90</v>
      </c>
      <c r="L10" s="36">
        <v>10</v>
      </c>
      <c r="M10" s="36">
        <v>50</v>
      </c>
      <c r="N10" s="36">
        <v>1</v>
      </c>
      <c r="O10" s="36">
        <v>1</v>
      </c>
      <c r="P10" s="86">
        <f>SUM(J10:O10)</f>
        <v>157</v>
      </c>
      <c r="Q10" s="37" t="s">
        <v>24</v>
      </c>
      <c r="R10" s="37" t="s">
        <v>69</v>
      </c>
      <c r="S10" s="38">
        <v>850000</v>
      </c>
      <c r="T10" s="38">
        <v>425000</v>
      </c>
      <c r="U10" s="72">
        <v>425000</v>
      </c>
      <c r="V10" s="72">
        <v>0</v>
      </c>
      <c r="W10" s="107">
        <v>0</v>
      </c>
    </row>
    <row r="11" spans="1:23" s="2" customFormat="1" ht="195">
      <c r="A11" s="112">
        <v>44</v>
      </c>
      <c r="B11" s="100" t="s">
        <v>119</v>
      </c>
      <c r="C11" s="32" t="s">
        <v>120</v>
      </c>
      <c r="D11" s="33" t="s">
        <v>121</v>
      </c>
      <c r="E11" s="32" t="s">
        <v>6</v>
      </c>
      <c r="F11" s="34" t="s">
        <v>122</v>
      </c>
      <c r="G11" s="35" t="s">
        <v>123</v>
      </c>
      <c r="H11" s="35" t="s">
        <v>294</v>
      </c>
      <c r="I11" s="35" t="s">
        <v>295</v>
      </c>
      <c r="J11" s="94">
        <v>5</v>
      </c>
      <c r="K11" s="94">
        <v>50</v>
      </c>
      <c r="L11" s="94">
        <v>40</v>
      </c>
      <c r="M11" s="94">
        <v>100</v>
      </c>
      <c r="N11" s="94">
        <v>1</v>
      </c>
      <c r="O11" s="94">
        <v>1</v>
      </c>
      <c r="P11" s="95">
        <f>SUM(J11:O11)</f>
        <v>197</v>
      </c>
      <c r="Q11" s="96" t="s">
        <v>56</v>
      </c>
      <c r="R11" s="96" t="s">
        <v>44</v>
      </c>
      <c r="S11" s="97">
        <v>2382710</v>
      </c>
      <c r="T11" s="97">
        <v>476542</v>
      </c>
      <c r="U11" s="98">
        <v>238271</v>
      </c>
      <c r="V11" s="98">
        <v>1667897</v>
      </c>
      <c r="W11" s="106">
        <v>0</v>
      </c>
    </row>
    <row r="12" spans="1:23" s="2" customFormat="1" ht="90">
      <c r="A12" s="109">
        <v>49</v>
      </c>
      <c r="B12" s="99" t="s">
        <v>131</v>
      </c>
      <c r="C12" s="32" t="s">
        <v>132</v>
      </c>
      <c r="D12" s="33" t="s">
        <v>133</v>
      </c>
      <c r="E12" s="32" t="s">
        <v>16</v>
      </c>
      <c r="F12" s="34" t="s">
        <v>134</v>
      </c>
      <c r="G12" s="35" t="s">
        <v>296</v>
      </c>
      <c r="H12" s="35" t="s">
        <v>135</v>
      </c>
      <c r="I12" s="35" t="s">
        <v>136</v>
      </c>
      <c r="J12" s="94">
        <v>1</v>
      </c>
      <c r="K12" s="94">
        <v>25</v>
      </c>
      <c r="L12" s="94">
        <v>70</v>
      </c>
      <c r="M12" s="94">
        <v>100</v>
      </c>
      <c r="N12" s="94">
        <v>1</v>
      </c>
      <c r="O12" s="94">
        <v>1</v>
      </c>
      <c r="P12" s="95">
        <f>SUM(J12:O12)</f>
        <v>198</v>
      </c>
      <c r="Q12" s="96" t="s">
        <v>69</v>
      </c>
      <c r="R12" s="96" t="s">
        <v>25</v>
      </c>
      <c r="S12" s="97">
        <v>1300000</v>
      </c>
      <c r="T12" s="97">
        <v>900000</v>
      </c>
      <c r="U12" s="98">
        <v>250000</v>
      </c>
      <c r="V12" s="98">
        <v>150000</v>
      </c>
      <c r="W12" s="106">
        <v>0</v>
      </c>
    </row>
    <row r="13" spans="1:23" s="101" customFormat="1" ht="75">
      <c r="A13" s="109">
        <v>84</v>
      </c>
      <c r="B13" s="33" t="s">
        <v>179</v>
      </c>
      <c r="C13" s="33" t="s">
        <v>180</v>
      </c>
      <c r="D13" s="33" t="s">
        <v>181</v>
      </c>
      <c r="E13" s="33" t="s">
        <v>6</v>
      </c>
      <c r="F13" s="102" t="s">
        <v>182</v>
      </c>
      <c r="G13" s="103" t="s">
        <v>183</v>
      </c>
      <c r="H13" s="103" t="s">
        <v>297</v>
      </c>
      <c r="I13" s="103" t="s">
        <v>184</v>
      </c>
      <c r="J13" s="104">
        <v>5</v>
      </c>
      <c r="K13" s="104">
        <v>100</v>
      </c>
      <c r="L13" s="104">
        <v>40</v>
      </c>
      <c r="M13" s="104">
        <v>30</v>
      </c>
      <c r="N13" s="104">
        <v>1</v>
      </c>
      <c r="O13" s="104">
        <v>1</v>
      </c>
      <c r="P13" s="104">
        <f aca="true" t="shared" si="0" ref="P13:P21">SUM(J13:O13)</f>
        <v>177</v>
      </c>
      <c r="Q13" s="105" t="s">
        <v>69</v>
      </c>
      <c r="R13" s="105" t="s">
        <v>27</v>
      </c>
      <c r="S13" s="97">
        <v>408250</v>
      </c>
      <c r="T13" s="97">
        <v>204000</v>
      </c>
      <c r="U13" s="98">
        <v>204250</v>
      </c>
      <c r="V13" s="98">
        <v>0</v>
      </c>
      <c r="W13" s="106">
        <v>0</v>
      </c>
    </row>
    <row r="14" spans="1:23" s="101" customFormat="1" ht="135">
      <c r="A14" s="109">
        <v>91</v>
      </c>
      <c r="B14" s="33" t="s">
        <v>186</v>
      </c>
      <c r="C14" s="33" t="s">
        <v>187</v>
      </c>
      <c r="D14" s="33" t="s">
        <v>188</v>
      </c>
      <c r="E14" s="33" t="s">
        <v>16</v>
      </c>
      <c r="F14" s="102" t="s">
        <v>189</v>
      </c>
      <c r="G14" s="103" t="s">
        <v>190</v>
      </c>
      <c r="H14" s="103" t="s">
        <v>298</v>
      </c>
      <c r="I14" s="103" t="s">
        <v>299</v>
      </c>
      <c r="J14" s="104">
        <v>5</v>
      </c>
      <c r="K14" s="104">
        <v>55</v>
      </c>
      <c r="L14" s="104">
        <v>60</v>
      </c>
      <c r="M14" s="104">
        <v>68</v>
      </c>
      <c r="N14" s="104">
        <v>1</v>
      </c>
      <c r="O14" s="104">
        <v>1</v>
      </c>
      <c r="P14" s="104">
        <f t="shared" si="0"/>
        <v>190</v>
      </c>
      <c r="Q14" s="105" t="s">
        <v>24</v>
      </c>
      <c r="R14" s="105" t="s">
        <v>45</v>
      </c>
      <c r="S14" s="97">
        <v>6040847</v>
      </c>
      <c r="T14" s="97">
        <v>4228000</v>
      </c>
      <c r="U14" s="98">
        <v>50847</v>
      </c>
      <c r="V14" s="98">
        <v>1762000</v>
      </c>
      <c r="W14" s="106">
        <v>0</v>
      </c>
    </row>
    <row r="15" spans="1:23" s="101" customFormat="1" ht="150">
      <c r="A15" s="109">
        <v>94</v>
      </c>
      <c r="B15" s="33" t="s">
        <v>204</v>
      </c>
      <c r="C15" s="33" t="s">
        <v>205</v>
      </c>
      <c r="D15" s="33" t="s">
        <v>206</v>
      </c>
      <c r="E15" s="33" t="s">
        <v>89</v>
      </c>
      <c r="F15" s="102" t="s">
        <v>207</v>
      </c>
      <c r="G15" s="103" t="s">
        <v>300</v>
      </c>
      <c r="H15" s="103" t="s">
        <v>301</v>
      </c>
      <c r="I15" s="103" t="s">
        <v>302</v>
      </c>
      <c r="J15" s="104">
        <v>5</v>
      </c>
      <c r="K15" s="104">
        <v>50</v>
      </c>
      <c r="L15" s="104">
        <v>60</v>
      </c>
      <c r="M15" s="104">
        <v>62</v>
      </c>
      <c r="N15" s="104">
        <v>1</v>
      </c>
      <c r="O15" s="104">
        <v>1</v>
      </c>
      <c r="P15" s="104">
        <f t="shared" si="0"/>
        <v>179</v>
      </c>
      <c r="Q15" s="105" t="s">
        <v>24</v>
      </c>
      <c r="R15" s="105" t="s">
        <v>45</v>
      </c>
      <c r="S15" s="97">
        <v>2689703</v>
      </c>
      <c r="T15" s="97">
        <v>1882792</v>
      </c>
      <c r="U15" s="98">
        <v>806911</v>
      </c>
      <c r="V15" s="98">
        <v>0</v>
      </c>
      <c r="W15" s="106">
        <v>0</v>
      </c>
    </row>
    <row r="16" spans="1:23" s="2" customFormat="1" ht="150">
      <c r="A16" s="110">
        <v>98</v>
      </c>
      <c r="B16" s="87" t="s">
        <v>214</v>
      </c>
      <c r="C16" s="87" t="s">
        <v>215</v>
      </c>
      <c r="D16" s="88" t="s">
        <v>216</v>
      </c>
      <c r="E16" s="87" t="s">
        <v>16</v>
      </c>
      <c r="F16" s="89" t="s">
        <v>217</v>
      </c>
      <c r="G16" s="90" t="s">
        <v>218</v>
      </c>
      <c r="H16" s="90" t="s">
        <v>303</v>
      </c>
      <c r="I16" s="90" t="s">
        <v>219</v>
      </c>
      <c r="J16" s="86">
        <v>5</v>
      </c>
      <c r="K16" s="86">
        <v>100</v>
      </c>
      <c r="L16" s="86">
        <v>30</v>
      </c>
      <c r="M16" s="86">
        <v>25</v>
      </c>
      <c r="N16" s="86">
        <v>1</v>
      </c>
      <c r="O16" s="86">
        <v>1</v>
      </c>
      <c r="P16" s="104">
        <f t="shared" si="0"/>
        <v>162</v>
      </c>
      <c r="Q16" s="91" t="s">
        <v>24</v>
      </c>
      <c r="R16" s="91" t="s">
        <v>25</v>
      </c>
      <c r="S16" s="92">
        <v>4427800</v>
      </c>
      <c r="T16" s="92">
        <v>3076300</v>
      </c>
      <c r="U16" s="93">
        <v>1351500</v>
      </c>
      <c r="V16" s="93">
        <v>0</v>
      </c>
      <c r="W16" s="139">
        <v>0</v>
      </c>
    </row>
    <row r="17" spans="1:23" s="2" customFormat="1" ht="105">
      <c r="A17" s="109">
        <v>99</v>
      </c>
      <c r="B17" s="32" t="s">
        <v>220</v>
      </c>
      <c r="C17" s="32" t="s">
        <v>221</v>
      </c>
      <c r="D17" s="33" t="s">
        <v>222</v>
      </c>
      <c r="E17" s="32" t="s">
        <v>6</v>
      </c>
      <c r="F17" s="34" t="s">
        <v>223</v>
      </c>
      <c r="G17" s="35" t="s">
        <v>224</v>
      </c>
      <c r="H17" s="35" t="s">
        <v>304</v>
      </c>
      <c r="I17" s="35" t="s">
        <v>225</v>
      </c>
      <c r="J17" s="36">
        <v>5</v>
      </c>
      <c r="K17" s="36">
        <v>10</v>
      </c>
      <c r="L17" s="36">
        <v>50</v>
      </c>
      <c r="M17" s="36">
        <v>100</v>
      </c>
      <c r="N17" s="36">
        <v>1</v>
      </c>
      <c r="O17" s="36">
        <v>1</v>
      </c>
      <c r="P17" s="104">
        <f t="shared" si="0"/>
        <v>167</v>
      </c>
      <c r="Q17" s="37" t="s">
        <v>24</v>
      </c>
      <c r="R17" s="37" t="s">
        <v>71</v>
      </c>
      <c r="S17" s="38">
        <v>1500000</v>
      </c>
      <c r="T17" s="38">
        <v>700000</v>
      </c>
      <c r="U17" s="72">
        <v>800000</v>
      </c>
      <c r="V17" s="72">
        <v>0</v>
      </c>
      <c r="W17" s="107">
        <v>0</v>
      </c>
    </row>
    <row r="18" spans="1:23" s="2" customFormat="1" ht="60">
      <c r="A18" s="109">
        <v>110</v>
      </c>
      <c r="B18" s="32" t="s">
        <v>240</v>
      </c>
      <c r="C18" s="32" t="s">
        <v>241</v>
      </c>
      <c r="D18" s="33" t="s">
        <v>242</v>
      </c>
      <c r="E18" s="32" t="s">
        <v>89</v>
      </c>
      <c r="F18" s="34" t="s">
        <v>243</v>
      </c>
      <c r="G18" s="35" t="s">
        <v>244</v>
      </c>
      <c r="H18" s="35" t="s">
        <v>305</v>
      </c>
      <c r="I18" s="35" t="s">
        <v>245</v>
      </c>
      <c r="J18" s="36">
        <v>5</v>
      </c>
      <c r="K18" s="36">
        <v>90</v>
      </c>
      <c r="L18" s="36">
        <v>1</v>
      </c>
      <c r="M18" s="36">
        <v>100</v>
      </c>
      <c r="N18" s="36">
        <v>1</v>
      </c>
      <c r="O18" s="36">
        <v>1</v>
      </c>
      <c r="P18" s="104">
        <f t="shared" si="0"/>
        <v>198</v>
      </c>
      <c r="Q18" s="37" t="s">
        <v>71</v>
      </c>
      <c r="R18" s="37" t="s">
        <v>45</v>
      </c>
      <c r="S18" s="38">
        <v>2000000</v>
      </c>
      <c r="T18" s="38">
        <v>1400000</v>
      </c>
      <c r="U18" s="72">
        <v>50000</v>
      </c>
      <c r="V18" s="72">
        <v>550000</v>
      </c>
      <c r="W18" s="107">
        <v>0</v>
      </c>
    </row>
    <row r="19" spans="1:23" s="101" customFormat="1" ht="120">
      <c r="A19" s="109">
        <v>116</v>
      </c>
      <c r="B19" s="33" t="s">
        <v>246</v>
      </c>
      <c r="C19" s="33" t="s">
        <v>247</v>
      </c>
      <c r="D19" s="33" t="s">
        <v>185</v>
      </c>
      <c r="E19" s="33" t="s">
        <v>89</v>
      </c>
      <c r="F19" s="102" t="s">
        <v>248</v>
      </c>
      <c r="G19" s="103" t="s">
        <v>249</v>
      </c>
      <c r="H19" s="103" t="s">
        <v>306</v>
      </c>
      <c r="I19" s="103" t="s">
        <v>250</v>
      </c>
      <c r="J19" s="104">
        <v>5</v>
      </c>
      <c r="K19" s="104">
        <v>25</v>
      </c>
      <c r="L19" s="104">
        <v>60</v>
      </c>
      <c r="M19" s="104">
        <v>100</v>
      </c>
      <c r="N19" s="104">
        <v>1</v>
      </c>
      <c r="O19" s="104">
        <v>1</v>
      </c>
      <c r="P19" s="104">
        <f t="shared" si="0"/>
        <v>192</v>
      </c>
      <c r="Q19" s="105" t="s">
        <v>24</v>
      </c>
      <c r="R19" s="105" t="s">
        <v>25</v>
      </c>
      <c r="S19" s="97">
        <v>1487473</v>
      </c>
      <c r="T19" s="97">
        <v>1041231</v>
      </c>
      <c r="U19" s="98">
        <v>446242</v>
      </c>
      <c r="V19" s="98">
        <v>0</v>
      </c>
      <c r="W19" s="106">
        <v>0</v>
      </c>
    </row>
    <row r="20" spans="1:23" s="101" customFormat="1" ht="75">
      <c r="A20" s="109">
        <v>117</v>
      </c>
      <c r="B20" s="33" t="s">
        <v>251</v>
      </c>
      <c r="C20" s="33" t="s">
        <v>252</v>
      </c>
      <c r="D20" s="33" t="s">
        <v>261</v>
      </c>
      <c r="E20" s="33" t="s">
        <v>6</v>
      </c>
      <c r="F20" s="102" t="s">
        <v>253</v>
      </c>
      <c r="G20" s="103" t="s">
        <v>254</v>
      </c>
      <c r="H20" s="103" t="s">
        <v>255</v>
      </c>
      <c r="I20" s="103" t="s">
        <v>307</v>
      </c>
      <c r="J20" s="104">
        <v>5</v>
      </c>
      <c r="K20" s="104">
        <v>100</v>
      </c>
      <c r="L20" s="104">
        <v>21</v>
      </c>
      <c r="M20" s="104">
        <v>31</v>
      </c>
      <c r="N20" s="104">
        <v>1</v>
      </c>
      <c r="O20" s="104">
        <v>1</v>
      </c>
      <c r="P20" s="104">
        <f t="shared" si="0"/>
        <v>159</v>
      </c>
      <c r="Q20" s="105" t="s">
        <v>44</v>
      </c>
      <c r="R20" s="105" t="s">
        <v>25</v>
      </c>
      <c r="S20" s="97">
        <v>881296</v>
      </c>
      <c r="T20" s="97">
        <v>616907</v>
      </c>
      <c r="U20" s="98">
        <v>264388</v>
      </c>
      <c r="V20" s="98">
        <v>0</v>
      </c>
      <c r="W20" s="106">
        <v>0</v>
      </c>
    </row>
    <row r="21" spans="1:23" s="101" customFormat="1" ht="75.75" thickBot="1">
      <c r="A21" s="115">
        <v>129</v>
      </c>
      <c r="B21" s="62" t="s">
        <v>268</v>
      </c>
      <c r="C21" s="62" t="s">
        <v>269</v>
      </c>
      <c r="D21" s="62" t="s">
        <v>28</v>
      </c>
      <c r="E21" s="62" t="s">
        <v>16</v>
      </c>
      <c r="F21" s="116" t="s">
        <v>270</v>
      </c>
      <c r="G21" s="117" t="s">
        <v>271</v>
      </c>
      <c r="H21" s="117" t="s">
        <v>308</v>
      </c>
      <c r="I21" s="117" t="s">
        <v>309</v>
      </c>
      <c r="J21" s="118">
        <v>5</v>
      </c>
      <c r="K21" s="118">
        <v>25</v>
      </c>
      <c r="L21" s="118">
        <v>60</v>
      </c>
      <c r="M21" s="118">
        <v>100</v>
      </c>
      <c r="N21" s="118">
        <v>1</v>
      </c>
      <c r="O21" s="118">
        <v>1</v>
      </c>
      <c r="P21" s="118">
        <f t="shared" si="0"/>
        <v>192</v>
      </c>
      <c r="Q21" s="119" t="s">
        <v>55</v>
      </c>
      <c r="R21" s="119" t="s">
        <v>25</v>
      </c>
      <c r="S21" s="120">
        <v>3250000</v>
      </c>
      <c r="T21" s="120">
        <v>2250000</v>
      </c>
      <c r="U21" s="121">
        <v>250000</v>
      </c>
      <c r="V21" s="121">
        <v>750000</v>
      </c>
      <c r="W21" s="122">
        <v>0</v>
      </c>
    </row>
    <row r="22" spans="1:23" s="2" customFormat="1" ht="16.5" thickBot="1">
      <c r="A22" s="111" t="s">
        <v>10</v>
      </c>
      <c r="B22" s="39"/>
      <c r="C22" s="39"/>
      <c r="D22" s="40"/>
      <c r="E22" s="39"/>
      <c r="F22" s="41"/>
      <c r="G22" s="42"/>
      <c r="H22" s="42"/>
      <c r="I22" s="42"/>
      <c r="J22" s="43"/>
      <c r="K22" s="43"/>
      <c r="L22" s="43"/>
      <c r="M22" s="43"/>
      <c r="N22" s="43"/>
      <c r="O22" s="43"/>
      <c r="P22" s="43"/>
      <c r="Q22" s="81"/>
      <c r="R22" s="81"/>
      <c r="S22" s="74">
        <f>SUM(S9:S21)</f>
        <v>33771849</v>
      </c>
      <c r="T22" s="74">
        <f>SUM(T9:T21)</f>
        <v>18200772</v>
      </c>
      <c r="U22" s="82"/>
      <c r="V22" s="82"/>
      <c r="W22" s="77">
        <f>SUM(W9:W21)</f>
        <v>0</v>
      </c>
    </row>
    <row r="23" spans="1:24" s="44" customFormat="1" ht="15.75">
      <c r="A23" s="154" t="s">
        <v>18</v>
      </c>
      <c r="B23" s="155"/>
      <c r="C23" s="39"/>
      <c r="D23" s="40"/>
      <c r="E23" s="39"/>
      <c r="F23" s="41"/>
      <c r="G23" s="42"/>
      <c r="H23" s="42"/>
      <c r="I23" s="42"/>
      <c r="J23" s="43"/>
      <c r="K23" s="43"/>
      <c r="L23" s="43"/>
      <c r="M23" s="43"/>
      <c r="N23" s="43"/>
      <c r="O23" s="43"/>
      <c r="P23" s="43"/>
      <c r="Q23" s="80"/>
      <c r="R23" s="80"/>
      <c r="S23" s="77"/>
      <c r="T23" s="77"/>
      <c r="U23" s="75"/>
      <c r="V23" s="75"/>
      <c r="W23" s="140"/>
      <c r="X23" s="76"/>
    </row>
    <row r="24" spans="1:23" s="2" customFormat="1" ht="105">
      <c r="A24" s="113">
        <v>30</v>
      </c>
      <c r="B24" s="32" t="s">
        <v>85</v>
      </c>
      <c r="C24" s="32" t="s">
        <v>86</v>
      </c>
      <c r="D24" s="33" t="s">
        <v>29</v>
      </c>
      <c r="E24" s="32" t="s">
        <v>89</v>
      </c>
      <c r="F24" s="34" t="s">
        <v>87</v>
      </c>
      <c r="G24" s="35" t="s">
        <v>88</v>
      </c>
      <c r="H24" s="35" t="s">
        <v>310</v>
      </c>
      <c r="I24" s="35" t="s">
        <v>311</v>
      </c>
      <c r="J24" s="36">
        <v>5</v>
      </c>
      <c r="K24" s="36">
        <v>100</v>
      </c>
      <c r="L24" s="36">
        <v>30</v>
      </c>
      <c r="M24" s="36">
        <v>50</v>
      </c>
      <c r="N24" s="36">
        <v>1</v>
      </c>
      <c r="O24" s="36">
        <v>1</v>
      </c>
      <c r="P24" s="36">
        <f aca="true" t="shared" si="1" ref="P24:P29">SUM(J24:O24)</f>
        <v>187</v>
      </c>
      <c r="Q24" s="37" t="s">
        <v>55</v>
      </c>
      <c r="R24" s="37" t="s">
        <v>25</v>
      </c>
      <c r="S24" s="38">
        <v>1010000</v>
      </c>
      <c r="T24" s="38">
        <v>700000</v>
      </c>
      <c r="U24" s="72">
        <v>310000</v>
      </c>
      <c r="V24" s="72">
        <v>0</v>
      </c>
      <c r="W24" s="141">
        <v>0</v>
      </c>
    </row>
    <row r="25" spans="1:23" s="2" customFormat="1" ht="180">
      <c r="A25" s="134">
        <v>55</v>
      </c>
      <c r="B25" s="87" t="s">
        <v>137</v>
      </c>
      <c r="C25" s="87" t="s">
        <v>138</v>
      </c>
      <c r="D25" s="88" t="s">
        <v>139</v>
      </c>
      <c r="E25" s="87" t="s">
        <v>6</v>
      </c>
      <c r="F25" s="89" t="s">
        <v>140</v>
      </c>
      <c r="G25" s="90" t="s">
        <v>141</v>
      </c>
      <c r="H25" s="90" t="s">
        <v>312</v>
      </c>
      <c r="I25" s="90" t="s">
        <v>142</v>
      </c>
      <c r="J25" s="86">
        <v>1</v>
      </c>
      <c r="K25" s="86">
        <v>5</v>
      </c>
      <c r="L25" s="86">
        <v>95</v>
      </c>
      <c r="M25" s="86">
        <v>95</v>
      </c>
      <c r="N25" s="86">
        <v>1</v>
      </c>
      <c r="O25" s="86">
        <v>1</v>
      </c>
      <c r="P25" s="36">
        <f t="shared" si="1"/>
        <v>198</v>
      </c>
      <c r="Q25" s="91" t="s">
        <v>55</v>
      </c>
      <c r="R25" s="91" t="s">
        <v>25</v>
      </c>
      <c r="S25" s="92">
        <v>16936219</v>
      </c>
      <c r="T25" s="92">
        <v>8000000</v>
      </c>
      <c r="U25" s="93">
        <v>8936219</v>
      </c>
      <c r="V25" s="93">
        <v>0</v>
      </c>
      <c r="W25" s="142">
        <v>0</v>
      </c>
    </row>
    <row r="26" spans="1:23" s="2" customFormat="1" ht="82.5" customHeight="1">
      <c r="A26" s="113">
        <v>74</v>
      </c>
      <c r="B26" s="32" t="s">
        <v>161</v>
      </c>
      <c r="C26" s="32" t="s">
        <v>162</v>
      </c>
      <c r="D26" s="33" t="s">
        <v>163</v>
      </c>
      <c r="E26" s="33" t="s">
        <v>6</v>
      </c>
      <c r="F26" s="102" t="s">
        <v>164</v>
      </c>
      <c r="G26" s="103" t="s">
        <v>165</v>
      </c>
      <c r="H26" s="35" t="s">
        <v>166</v>
      </c>
      <c r="I26" s="35" t="s">
        <v>167</v>
      </c>
      <c r="J26" s="36">
        <v>5</v>
      </c>
      <c r="K26" s="36">
        <v>40</v>
      </c>
      <c r="L26" s="36">
        <v>51</v>
      </c>
      <c r="M26" s="36">
        <v>100</v>
      </c>
      <c r="N26" s="36">
        <v>1</v>
      </c>
      <c r="O26" s="36">
        <v>1</v>
      </c>
      <c r="P26" s="36">
        <f t="shared" si="1"/>
        <v>198</v>
      </c>
      <c r="Q26" s="37" t="s">
        <v>71</v>
      </c>
      <c r="R26" s="37" t="s">
        <v>45</v>
      </c>
      <c r="S26" s="38">
        <v>3310000</v>
      </c>
      <c r="T26" s="38">
        <v>1655000</v>
      </c>
      <c r="U26" s="72">
        <v>1655000</v>
      </c>
      <c r="V26" s="72">
        <v>0</v>
      </c>
      <c r="W26" s="141">
        <v>0</v>
      </c>
    </row>
    <row r="27" spans="1:23" s="2" customFormat="1" ht="105">
      <c r="A27" s="113">
        <v>96</v>
      </c>
      <c r="B27" s="32" t="s">
        <v>208</v>
      </c>
      <c r="C27" s="32" t="s">
        <v>209</v>
      </c>
      <c r="D27" s="33" t="s">
        <v>210</v>
      </c>
      <c r="E27" s="33" t="s">
        <v>89</v>
      </c>
      <c r="F27" s="102" t="s">
        <v>211</v>
      </c>
      <c r="G27" s="103" t="s">
        <v>313</v>
      </c>
      <c r="H27" s="35" t="s">
        <v>212</v>
      </c>
      <c r="I27" s="35" t="s">
        <v>213</v>
      </c>
      <c r="J27" s="36">
        <v>5</v>
      </c>
      <c r="K27" s="36">
        <v>100</v>
      </c>
      <c r="L27" s="36">
        <v>0</v>
      </c>
      <c r="M27" s="36">
        <v>55</v>
      </c>
      <c r="N27" s="36">
        <v>1</v>
      </c>
      <c r="O27" s="36">
        <v>1</v>
      </c>
      <c r="P27" s="36">
        <f t="shared" si="1"/>
        <v>162</v>
      </c>
      <c r="Q27" s="37" t="s">
        <v>24</v>
      </c>
      <c r="R27" s="37" t="s">
        <v>45</v>
      </c>
      <c r="S27" s="38">
        <v>1305390</v>
      </c>
      <c r="T27" s="38">
        <v>913773</v>
      </c>
      <c r="U27" s="72">
        <v>391617</v>
      </c>
      <c r="V27" s="72">
        <v>0</v>
      </c>
      <c r="W27" s="141">
        <v>0</v>
      </c>
    </row>
    <row r="28" spans="1:23" s="2" customFormat="1" ht="120">
      <c r="A28" s="113">
        <v>102</v>
      </c>
      <c r="B28" s="32" t="s">
        <v>226</v>
      </c>
      <c r="C28" s="32" t="s">
        <v>227</v>
      </c>
      <c r="D28" s="33" t="s">
        <v>228</v>
      </c>
      <c r="E28" s="33" t="s">
        <v>16</v>
      </c>
      <c r="F28" s="102" t="s">
        <v>229</v>
      </c>
      <c r="G28" s="103" t="s">
        <v>230</v>
      </c>
      <c r="H28" s="35" t="s">
        <v>314</v>
      </c>
      <c r="I28" s="35" t="s">
        <v>231</v>
      </c>
      <c r="J28" s="36">
        <v>5</v>
      </c>
      <c r="K28" s="36">
        <v>71</v>
      </c>
      <c r="L28" s="36">
        <v>21</v>
      </c>
      <c r="M28" s="36">
        <v>100</v>
      </c>
      <c r="N28" s="36">
        <v>1</v>
      </c>
      <c r="O28" s="36">
        <v>1</v>
      </c>
      <c r="P28" s="36">
        <f t="shared" si="1"/>
        <v>199</v>
      </c>
      <c r="Q28" s="37" t="s">
        <v>55</v>
      </c>
      <c r="R28" s="37" t="s">
        <v>25</v>
      </c>
      <c r="S28" s="38">
        <v>2000000</v>
      </c>
      <c r="T28" s="38">
        <v>1400000</v>
      </c>
      <c r="U28" s="72">
        <v>600000</v>
      </c>
      <c r="V28" s="72">
        <v>0</v>
      </c>
      <c r="W28" s="141">
        <v>0</v>
      </c>
    </row>
    <row r="29" spans="1:23" s="2" customFormat="1" ht="60.75" thickBot="1">
      <c r="A29" s="123">
        <v>138</v>
      </c>
      <c r="B29" s="124" t="s">
        <v>279</v>
      </c>
      <c r="C29" s="124" t="s">
        <v>280</v>
      </c>
      <c r="D29" s="125" t="s">
        <v>239</v>
      </c>
      <c r="E29" s="124" t="s">
        <v>6</v>
      </c>
      <c r="F29" s="126" t="s">
        <v>281</v>
      </c>
      <c r="G29" s="127" t="s">
        <v>282</v>
      </c>
      <c r="H29" s="127" t="s">
        <v>283</v>
      </c>
      <c r="I29" s="127" t="s">
        <v>284</v>
      </c>
      <c r="J29" s="128">
        <v>5</v>
      </c>
      <c r="K29" s="128">
        <v>100</v>
      </c>
      <c r="L29" s="128">
        <v>25</v>
      </c>
      <c r="M29" s="128">
        <v>31</v>
      </c>
      <c r="N29" s="128">
        <v>1</v>
      </c>
      <c r="O29" s="128">
        <v>1</v>
      </c>
      <c r="P29" s="65">
        <f t="shared" si="1"/>
        <v>163</v>
      </c>
      <c r="Q29" s="129" t="s">
        <v>69</v>
      </c>
      <c r="R29" s="129" t="s">
        <v>45</v>
      </c>
      <c r="S29" s="130">
        <v>2492010</v>
      </c>
      <c r="T29" s="130">
        <v>1246005</v>
      </c>
      <c r="U29" s="131">
        <v>1246005</v>
      </c>
      <c r="V29" s="131">
        <v>0</v>
      </c>
      <c r="W29" s="143">
        <v>0</v>
      </c>
    </row>
    <row r="30" spans="1:23" s="2" customFormat="1" ht="16.5" thickBot="1">
      <c r="A30" s="111" t="s">
        <v>10</v>
      </c>
      <c r="B30" s="39"/>
      <c r="C30" s="39"/>
      <c r="D30" s="40"/>
      <c r="E30" s="39"/>
      <c r="F30" s="41"/>
      <c r="G30" s="42"/>
      <c r="H30" s="42"/>
      <c r="I30" s="42"/>
      <c r="J30" s="43"/>
      <c r="K30" s="43"/>
      <c r="L30" s="43"/>
      <c r="M30" s="43"/>
      <c r="N30" s="43"/>
      <c r="O30" s="43"/>
      <c r="P30" s="43"/>
      <c r="Q30" s="81"/>
      <c r="R30" s="81"/>
      <c r="S30" s="74">
        <f>SUM(S24:S29)</f>
        <v>27053619</v>
      </c>
      <c r="T30" s="74">
        <f>SUM(T24:T29)</f>
        <v>13914778</v>
      </c>
      <c r="U30" s="82"/>
      <c r="V30" s="82"/>
      <c r="W30" s="74">
        <f>SUM(W24:W29)</f>
        <v>0</v>
      </c>
    </row>
    <row r="31" spans="1:23" s="44" customFormat="1" ht="16.5" thickBot="1">
      <c r="A31" s="154" t="s">
        <v>19</v>
      </c>
      <c r="B31" s="155"/>
      <c r="C31" s="39"/>
      <c r="D31" s="40"/>
      <c r="E31" s="39"/>
      <c r="F31" s="41"/>
      <c r="G31" s="42"/>
      <c r="H31" s="42"/>
      <c r="I31" s="42"/>
      <c r="J31" s="43"/>
      <c r="K31" s="43"/>
      <c r="L31" s="43"/>
      <c r="M31" s="43"/>
      <c r="N31" s="43"/>
      <c r="O31" s="43"/>
      <c r="P31" s="43"/>
      <c r="Q31" s="80"/>
      <c r="R31" s="80"/>
      <c r="S31" s="77"/>
      <c r="T31" s="77"/>
      <c r="U31" s="75"/>
      <c r="V31" s="75"/>
      <c r="W31" s="140"/>
    </row>
    <row r="32" spans="1:23" s="2" customFormat="1" ht="135">
      <c r="A32" s="108">
        <v>15</v>
      </c>
      <c r="B32" s="24" t="s">
        <v>57</v>
      </c>
      <c r="C32" s="24" t="s">
        <v>58</v>
      </c>
      <c r="D32" s="25" t="s">
        <v>59</v>
      </c>
      <c r="E32" s="24" t="s">
        <v>16</v>
      </c>
      <c r="F32" s="26" t="s">
        <v>60</v>
      </c>
      <c r="G32" s="30" t="s">
        <v>61</v>
      </c>
      <c r="H32" s="30" t="s">
        <v>62</v>
      </c>
      <c r="I32" s="30" t="s">
        <v>63</v>
      </c>
      <c r="J32" s="27">
        <v>5</v>
      </c>
      <c r="K32" s="27">
        <v>100</v>
      </c>
      <c r="L32" s="27">
        <v>45</v>
      </c>
      <c r="M32" s="27">
        <v>35</v>
      </c>
      <c r="N32" s="27">
        <v>1</v>
      </c>
      <c r="O32" s="27">
        <v>1</v>
      </c>
      <c r="P32" s="27">
        <f aca="true" t="shared" si="2" ref="P32:P37">SUM(J32:O32)</f>
        <v>187</v>
      </c>
      <c r="Q32" s="31" t="s">
        <v>43</v>
      </c>
      <c r="R32" s="31" t="s">
        <v>24</v>
      </c>
      <c r="S32" s="28">
        <v>1973000</v>
      </c>
      <c r="T32" s="28">
        <v>1170000</v>
      </c>
      <c r="U32" s="71">
        <v>203000</v>
      </c>
      <c r="V32" s="71">
        <v>600000</v>
      </c>
      <c r="W32" s="144">
        <v>0</v>
      </c>
    </row>
    <row r="33" spans="1:23" s="2" customFormat="1" ht="60">
      <c r="A33" s="109">
        <v>57</v>
      </c>
      <c r="B33" s="32" t="s">
        <v>143</v>
      </c>
      <c r="C33" s="32" t="s">
        <v>144</v>
      </c>
      <c r="D33" s="33" t="s">
        <v>30</v>
      </c>
      <c r="E33" s="33" t="s">
        <v>89</v>
      </c>
      <c r="F33" s="34" t="s">
        <v>145</v>
      </c>
      <c r="G33" s="103" t="s">
        <v>146</v>
      </c>
      <c r="H33" s="35" t="s">
        <v>147</v>
      </c>
      <c r="I33" s="35" t="s">
        <v>148</v>
      </c>
      <c r="J33" s="36">
        <v>5</v>
      </c>
      <c r="K33" s="36">
        <v>100</v>
      </c>
      <c r="L33" s="36">
        <v>30</v>
      </c>
      <c r="M33" s="36">
        <v>55</v>
      </c>
      <c r="N33" s="36">
        <v>1</v>
      </c>
      <c r="O33" s="36">
        <v>1</v>
      </c>
      <c r="P33" s="36">
        <f t="shared" si="2"/>
        <v>192</v>
      </c>
      <c r="Q33" s="37" t="s">
        <v>71</v>
      </c>
      <c r="R33" s="37" t="s">
        <v>25</v>
      </c>
      <c r="S33" s="38">
        <v>1000000</v>
      </c>
      <c r="T33" s="38">
        <v>700000</v>
      </c>
      <c r="U33" s="72">
        <v>150000</v>
      </c>
      <c r="V33" s="72">
        <v>150000</v>
      </c>
      <c r="W33" s="141">
        <v>0</v>
      </c>
    </row>
    <row r="34" spans="1:23" s="2" customFormat="1" ht="75">
      <c r="A34" s="109">
        <v>72</v>
      </c>
      <c r="B34" s="32" t="s">
        <v>153</v>
      </c>
      <c r="C34" s="32" t="s">
        <v>154</v>
      </c>
      <c r="D34" s="33" t="s">
        <v>155</v>
      </c>
      <c r="E34" s="32" t="s">
        <v>6</v>
      </c>
      <c r="F34" s="34" t="s">
        <v>156</v>
      </c>
      <c r="G34" s="35" t="s">
        <v>157</v>
      </c>
      <c r="H34" s="35" t="s">
        <v>158</v>
      </c>
      <c r="I34" s="35" t="s">
        <v>159</v>
      </c>
      <c r="J34" s="36">
        <v>5</v>
      </c>
      <c r="K34" s="36">
        <v>25</v>
      </c>
      <c r="L34" s="36">
        <v>80</v>
      </c>
      <c r="M34" s="36">
        <v>87</v>
      </c>
      <c r="N34" s="36">
        <v>1</v>
      </c>
      <c r="O34" s="36">
        <v>1</v>
      </c>
      <c r="P34" s="36">
        <f t="shared" si="2"/>
        <v>199</v>
      </c>
      <c r="Q34" s="37" t="s">
        <v>160</v>
      </c>
      <c r="R34" s="37" t="s">
        <v>26</v>
      </c>
      <c r="S34" s="38">
        <v>16734094</v>
      </c>
      <c r="T34" s="38">
        <v>8000000</v>
      </c>
      <c r="U34" s="72">
        <v>8734094</v>
      </c>
      <c r="V34" s="72">
        <v>0</v>
      </c>
      <c r="W34" s="141">
        <v>0</v>
      </c>
    </row>
    <row r="35" spans="1:23" s="101" customFormat="1" ht="75">
      <c r="A35" s="109">
        <v>77</v>
      </c>
      <c r="B35" s="33" t="s">
        <v>168</v>
      </c>
      <c r="C35" s="33" t="s">
        <v>169</v>
      </c>
      <c r="D35" s="33" t="s">
        <v>170</v>
      </c>
      <c r="E35" s="33" t="s">
        <v>89</v>
      </c>
      <c r="F35" s="102" t="s">
        <v>171</v>
      </c>
      <c r="G35" s="103" t="s">
        <v>172</v>
      </c>
      <c r="H35" s="103" t="s">
        <v>315</v>
      </c>
      <c r="I35" s="103" t="s">
        <v>316</v>
      </c>
      <c r="J35" s="104">
        <v>5</v>
      </c>
      <c r="K35" s="104">
        <v>17</v>
      </c>
      <c r="L35" s="104">
        <v>71</v>
      </c>
      <c r="M35" s="104">
        <v>100</v>
      </c>
      <c r="N35" s="104">
        <v>1</v>
      </c>
      <c r="O35" s="104">
        <v>1</v>
      </c>
      <c r="P35" s="104">
        <f t="shared" si="2"/>
        <v>195</v>
      </c>
      <c r="Q35" s="105" t="s">
        <v>24</v>
      </c>
      <c r="R35" s="105" t="s">
        <v>25</v>
      </c>
      <c r="S35" s="97">
        <v>908919</v>
      </c>
      <c r="T35" s="97">
        <v>631242</v>
      </c>
      <c r="U35" s="98">
        <v>5000</v>
      </c>
      <c r="V35" s="98">
        <v>272676</v>
      </c>
      <c r="W35" s="106">
        <v>0</v>
      </c>
    </row>
    <row r="36" spans="1:23" s="2" customFormat="1" ht="60">
      <c r="A36" s="109">
        <v>103</v>
      </c>
      <c r="B36" s="33" t="s">
        <v>232</v>
      </c>
      <c r="C36" s="32" t="s">
        <v>233</v>
      </c>
      <c r="D36" s="33" t="s">
        <v>234</v>
      </c>
      <c r="E36" s="32" t="s">
        <v>6</v>
      </c>
      <c r="F36" s="34" t="s">
        <v>235</v>
      </c>
      <c r="G36" s="35" t="s">
        <v>236</v>
      </c>
      <c r="H36" s="35" t="s">
        <v>237</v>
      </c>
      <c r="I36" s="35" t="s">
        <v>317</v>
      </c>
      <c r="J36" s="36">
        <v>5</v>
      </c>
      <c r="K36" s="36">
        <v>25</v>
      </c>
      <c r="L36" s="36">
        <v>52</v>
      </c>
      <c r="M36" s="36">
        <v>100</v>
      </c>
      <c r="N36" s="36">
        <v>1</v>
      </c>
      <c r="O36" s="36">
        <v>1</v>
      </c>
      <c r="P36" s="36">
        <f t="shared" si="2"/>
        <v>184</v>
      </c>
      <c r="Q36" s="37" t="s">
        <v>71</v>
      </c>
      <c r="R36" s="37" t="s">
        <v>45</v>
      </c>
      <c r="S36" s="38">
        <v>459592</v>
      </c>
      <c r="T36" s="38">
        <v>229796</v>
      </c>
      <c r="U36" s="72">
        <v>229796</v>
      </c>
      <c r="V36" s="72">
        <v>0</v>
      </c>
      <c r="W36" s="141">
        <v>0</v>
      </c>
    </row>
    <row r="37" spans="1:23" s="2" customFormat="1" ht="60">
      <c r="A37" s="109">
        <v>115</v>
      </c>
      <c r="B37" s="33" t="s">
        <v>257</v>
      </c>
      <c r="C37" s="32" t="s">
        <v>258</v>
      </c>
      <c r="D37" s="33" t="s">
        <v>238</v>
      </c>
      <c r="E37" s="32" t="s">
        <v>6</v>
      </c>
      <c r="F37" s="34" t="s">
        <v>259</v>
      </c>
      <c r="G37" s="35" t="s">
        <v>260</v>
      </c>
      <c r="H37" s="35" t="s">
        <v>318</v>
      </c>
      <c r="I37" s="35" t="s">
        <v>319</v>
      </c>
      <c r="J37" s="36">
        <v>5</v>
      </c>
      <c r="K37" s="36">
        <v>50</v>
      </c>
      <c r="L37" s="36">
        <v>41</v>
      </c>
      <c r="M37" s="36">
        <v>81</v>
      </c>
      <c r="N37" s="36">
        <v>1</v>
      </c>
      <c r="O37" s="36">
        <v>1</v>
      </c>
      <c r="P37" s="36">
        <f t="shared" si="2"/>
        <v>179</v>
      </c>
      <c r="Q37" s="37" t="s">
        <v>24</v>
      </c>
      <c r="R37" s="37" t="s">
        <v>25</v>
      </c>
      <c r="S37" s="38">
        <v>16154000</v>
      </c>
      <c r="T37" s="38">
        <v>8000000</v>
      </c>
      <c r="U37" s="72">
        <v>8154000</v>
      </c>
      <c r="V37" s="72">
        <v>0</v>
      </c>
      <c r="W37" s="141">
        <v>0</v>
      </c>
    </row>
    <row r="38" spans="1:23" s="2" customFormat="1" ht="75">
      <c r="A38" s="109">
        <v>127</v>
      </c>
      <c r="B38" s="32" t="s">
        <v>267</v>
      </c>
      <c r="C38" s="32" t="s">
        <v>262</v>
      </c>
      <c r="D38" s="33" t="s">
        <v>263</v>
      </c>
      <c r="E38" s="32" t="s">
        <v>89</v>
      </c>
      <c r="F38" s="34" t="s">
        <v>264</v>
      </c>
      <c r="G38" s="35" t="s">
        <v>265</v>
      </c>
      <c r="H38" s="35" t="s">
        <v>266</v>
      </c>
      <c r="I38" s="35" t="s">
        <v>320</v>
      </c>
      <c r="J38" s="36">
        <v>5</v>
      </c>
      <c r="K38" s="36">
        <v>100</v>
      </c>
      <c r="L38" s="36">
        <v>65</v>
      </c>
      <c r="M38" s="36">
        <v>25</v>
      </c>
      <c r="N38" s="36">
        <v>1</v>
      </c>
      <c r="O38" s="36">
        <v>1</v>
      </c>
      <c r="P38" s="36">
        <f>SUM(J38:O38)</f>
        <v>197</v>
      </c>
      <c r="Q38" s="37" t="s">
        <v>71</v>
      </c>
      <c r="R38" s="37" t="s">
        <v>25</v>
      </c>
      <c r="S38" s="38">
        <v>1569141</v>
      </c>
      <c r="T38" s="38">
        <v>1090000</v>
      </c>
      <c r="U38" s="72">
        <v>479141</v>
      </c>
      <c r="V38" s="72">
        <v>0</v>
      </c>
      <c r="W38" s="141">
        <v>0</v>
      </c>
    </row>
    <row r="39" spans="1:23" s="2" customFormat="1" ht="60">
      <c r="A39" s="109">
        <v>130</v>
      </c>
      <c r="B39" s="32" t="s">
        <v>272</v>
      </c>
      <c r="C39" s="32" t="s">
        <v>273</v>
      </c>
      <c r="D39" s="33" t="s">
        <v>274</v>
      </c>
      <c r="E39" s="32" t="s">
        <v>6</v>
      </c>
      <c r="F39" s="34" t="s">
        <v>275</v>
      </c>
      <c r="G39" s="35" t="s">
        <v>276</v>
      </c>
      <c r="H39" s="35" t="s">
        <v>277</v>
      </c>
      <c r="I39" s="35" t="s">
        <v>321</v>
      </c>
      <c r="J39" s="36">
        <v>5</v>
      </c>
      <c r="K39" s="36">
        <v>100</v>
      </c>
      <c r="L39" s="36">
        <v>60</v>
      </c>
      <c r="M39" s="36">
        <v>28</v>
      </c>
      <c r="N39" s="36">
        <v>1</v>
      </c>
      <c r="O39" s="36">
        <v>1</v>
      </c>
      <c r="P39" s="36">
        <f>SUM(J39:O39)</f>
        <v>195</v>
      </c>
      <c r="Q39" s="37" t="s">
        <v>278</v>
      </c>
      <c r="R39" s="37" t="s">
        <v>55</v>
      </c>
      <c r="S39" s="38">
        <v>18100000</v>
      </c>
      <c r="T39" s="38">
        <v>5000000</v>
      </c>
      <c r="U39" s="72">
        <v>11300000</v>
      </c>
      <c r="V39" s="72">
        <v>1800000</v>
      </c>
      <c r="W39" s="141">
        <v>0</v>
      </c>
    </row>
    <row r="40" spans="1:23" s="2" customFormat="1" ht="90.75" thickBot="1">
      <c r="A40" s="115">
        <v>139</v>
      </c>
      <c r="B40" s="61" t="s">
        <v>285</v>
      </c>
      <c r="C40" s="61" t="s">
        <v>286</v>
      </c>
      <c r="D40" s="62" t="s">
        <v>79</v>
      </c>
      <c r="E40" s="61" t="s">
        <v>6</v>
      </c>
      <c r="F40" s="63" t="s">
        <v>287</v>
      </c>
      <c r="G40" s="64" t="s">
        <v>288</v>
      </c>
      <c r="H40" s="64" t="s">
        <v>289</v>
      </c>
      <c r="I40" s="64" t="s">
        <v>290</v>
      </c>
      <c r="J40" s="135">
        <v>5</v>
      </c>
      <c r="K40" s="135">
        <v>80</v>
      </c>
      <c r="L40" s="135">
        <v>50</v>
      </c>
      <c r="M40" s="135">
        <v>62</v>
      </c>
      <c r="N40" s="135">
        <v>1</v>
      </c>
      <c r="O40" s="135">
        <v>1</v>
      </c>
      <c r="P40" s="135">
        <f>SUM(J40:O40)</f>
        <v>199</v>
      </c>
      <c r="Q40" s="66" t="s">
        <v>71</v>
      </c>
      <c r="R40" s="66" t="s">
        <v>25</v>
      </c>
      <c r="S40" s="67">
        <v>8344000</v>
      </c>
      <c r="T40" s="67">
        <v>4172000</v>
      </c>
      <c r="U40" s="73">
        <v>4172000</v>
      </c>
      <c r="V40" s="73">
        <v>0</v>
      </c>
      <c r="W40" s="145">
        <v>0</v>
      </c>
    </row>
    <row r="41" spans="1:23" s="2" customFormat="1" ht="16.5" thickBot="1">
      <c r="A41" s="111" t="s">
        <v>10</v>
      </c>
      <c r="B41" s="39"/>
      <c r="C41" s="39"/>
      <c r="D41" s="40"/>
      <c r="E41" s="39"/>
      <c r="F41" s="41"/>
      <c r="G41" s="42"/>
      <c r="H41" s="42"/>
      <c r="I41" s="42"/>
      <c r="J41" s="43"/>
      <c r="K41" s="43"/>
      <c r="L41" s="43"/>
      <c r="M41" s="43"/>
      <c r="N41" s="43"/>
      <c r="O41" s="43"/>
      <c r="P41" s="43"/>
      <c r="Q41" s="81"/>
      <c r="R41" s="81"/>
      <c r="S41" s="74">
        <f>SUM(S32:S40)</f>
        <v>65242746</v>
      </c>
      <c r="T41" s="74">
        <f>SUM(T32:T40)</f>
        <v>28993038</v>
      </c>
      <c r="U41" s="82"/>
      <c r="V41" s="82"/>
      <c r="W41" s="74">
        <f>SUM(W32:W40)</f>
        <v>0</v>
      </c>
    </row>
    <row r="42" spans="1:23" s="44" customFormat="1" ht="16.5" thickBot="1">
      <c r="A42" s="154" t="s">
        <v>20</v>
      </c>
      <c r="B42" s="155"/>
      <c r="C42" s="39"/>
      <c r="D42" s="40"/>
      <c r="E42" s="39"/>
      <c r="F42" s="41"/>
      <c r="G42" s="42"/>
      <c r="H42" s="42"/>
      <c r="I42" s="42"/>
      <c r="J42" s="43"/>
      <c r="K42" s="43"/>
      <c r="L42" s="43"/>
      <c r="M42" s="43"/>
      <c r="N42" s="43"/>
      <c r="O42" s="43"/>
      <c r="P42" s="43"/>
      <c r="Q42" s="77"/>
      <c r="R42" s="77"/>
      <c r="S42" s="77"/>
      <c r="T42" s="77"/>
      <c r="U42" s="77"/>
      <c r="V42" s="77"/>
      <c r="W42" s="77"/>
    </row>
    <row r="43" spans="1:23" s="2" customFormat="1" ht="140.25" customHeight="1">
      <c r="A43" s="108">
        <v>9</v>
      </c>
      <c r="B43" s="25" t="s">
        <v>51</v>
      </c>
      <c r="C43" s="25" t="s">
        <v>52</v>
      </c>
      <c r="D43" s="25" t="s">
        <v>53</v>
      </c>
      <c r="E43" s="25" t="s">
        <v>6</v>
      </c>
      <c r="F43" s="26" t="s">
        <v>54</v>
      </c>
      <c r="G43" s="30" t="s">
        <v>112</v>
      </c>
      <c r="H43" s="30" t="s">
        <v>322</v>
      </c>
      <c r="I43" s="30" t="s">
        <v>113</v>
      </c>
      <c r="J43" s="27">
        <v>5</v>
      </c>
      <c r="K43" s="27">
        <v>90</v>
      </c>
      <c r="L43" s="27">
        <v>65</v>
      </c>
      <c r="M43" s="27">
        <v>30</v>
      </c>
      <c r="N43" s="27">
        <v>1</v>
      </c>
      <c r="O43" s="27">
        <v>1</v>
      </c>
      <c r="P43" s="27">
        <f aca="true" t="shared" si="3" ref="P43:P55">SUM(J43:O43)</f>
        <v>192</v>
      </c>
      <c r="Q43" s="31" t="s">
        <v>43</v>
      </c>
      <c r="R43" s="31" t="s">
        <v>26</v>
      </c>
      <c r="S43" s="28">
        <v>1500000</v>
      </c>
      <c r="T43" s="28">
        <v>750000</v>
      </c>
      <c r="U43" s="71">
        <v>750000</v>
      </c>
      <c r="V43" s="71">
        <v>0</v>
      </c>
      <c r="W43" s="144">
        <v>0</v>
      </c>
    </row>
    <row r="44" spans="1:23" s="2" customFormat="1" ht="90">
      <c r="A44" s="109">
        <v>24</v>
      </c>
      <c r="B44" s="32" t="s">
        <v>72</v>
      </c>
      <c r="C44" s="32" t="s">
        <v>73</v>
      </c>
      <c r="D44" s="33" t="s">
        <v>74</v>
      </c>
      <c r="E44" s="32" t="s">
        <v>6</v>
      </c>
      <c r="F44" s="34" t="s">
        <v>75</v>
      </c>
      <c r="G44" s="35" t="s">
        <v>76</v>
      </c>
      <c r="H44" s="35" t="s">
        <v>77</v>
      </c>
      <c r="I44" s="35" t="s">
        <v>78</v>
      </c>
      <c r="J44" s="36">
        <v>5</v>
      </c>
      <c r="K44" s="36">
        <v>25</v>
      </c>
      <c r="L44" s="36">
        <v>70</v>
      </c>
      <c r="M44" s="36">
        <v>81</v>
      </c>
      <c r="N44" s="36">
        <v>1</v>
      </c>
      <c r="O44" s="36">
        <v>1</v>
      </c>
      <c r="P44" s="36">
        <f t="shared" si="3"/>
        <v>183</v>
      </c>
      <c r="Q44" s="37" t="s">
        <v>24</v>
      </c>
      <c r="R44" s="37" t="s">
        <v>25</v>
      </c>
      <c r="S44" s="38">
        <v>600000</v>
      </c>
      <c r="T44" s="38">
        <v>300000</v>
      </c>
      <c r="U44" s="72">
        <v>300000</v>
      </c>
      <c r="V44" s="72">
        <v>0</v>
      </c>
      <c r="W44" s="141">
        <v>0</v>
      </c>
    </row>
    <row r="45" spans="1:23" s="2" customFormat="1" ht="105">
      <c r="A45" s="109">
        <v>29</v>
      </c>
      <c r="B45" s="32" t="s">
        <v>82</v>
      </c>
      <c r="C45" s="32" t="s">
        <v>109</v>
      </c>
      <c r="D45" s="33" t="s">
        <v>80</v>
      </c>
      <c r="E45" s="32" t="s">
        <v>16</v>
      </c>
      <c r="F45" s="34" t="s">
        <v>81</v>
      </c>
      <c r="G45" s="35" t="s">
        <v>83</v>
      </c>
      <c r="H45" s="35" t="s">
        <v>256</v>
      </c>
      <c r="I45" s="35" t="s">
        <v>84</v>
      </c>
      <c r="J45" s="36">
        <v>5</v>
      </c>
      <c r="K45" s="36">
        <v>100</v>
      </c>
      <c r="L45" s="36">
        <v>41</v>
      </c>
      <c r="M45" s="36">
        <v>50</v>
      </c>
      <c r="N45" s="36">
        <v>1</v>
      </c>
      <c r="O45" s="36">
        <v>1</v>
      </c>
      <c r="P45" s="36">
        <f t="shared" si="3"/>
        <v>198</v>
      </c>
      <c r="Q45" s="37" t="s">
        <v>44</v>
      </c>
      <c r="R45" s="37" t="s">
        <v>25</v>
      </c>
      <c r="S45" s="38">
        <v>492320</v>
      </c>
      <c r="T45" s="38">
        <v>344600</v>
      </c>
      <c r="U45" s="72">
        <v>147720</v>
      </c>
      <c r="V45" s="72">
        <v>0</v>
      </c>
      <c r="W45" s="141">
        <v>0</v>
      </c>
    </row>
    <row r="46" spans="1:23" s="2" customFormat="1" ht="135">
      <c r="A46" s="110">
        <v>33</v>
      </c>
      <c r="B46" s="87" t="s">
        <v>90</v>
      </c>
      <c r="C46" s="87" t="s">
        <v>91</v>
      </c>
      <c r="D46" s="88" t="s">
        <v>92</v>
      </c>
      <c r="E46" s="87" t="s">
        <v>6</v>
      </c>
      <c r="F46" s="89" t="s">
        <v>93</v>
      </c>
      <c r="G46" s="90" t="s">
        <v>94</v>
      </c>
      <c r="H46" s="90" t="s">
        <v>95</v>
      </c>
      <c r="I46" s="90" t="s">
        <v>96</v>
      </c>
      <c r="J46" s="86">
        <v>5</v>
      </c>
      <c r="K46" s="86">
        <v>25</v>
      </c>
      <c r="L46" s="86">
        <v>100</v>
      </c>
      <c r="M46" s="86">
        <v>61</v>
      </c>
      <c r="N46" s="86">
        <v>1</v>
      </c>
      <c r="O46" s="86">
        <v>1</v>
      </c>
      <c r="P46" s="86">
        <f t="shared" si="3"/>
        <v>193</v>
      </c>
      <c r="Q46" s="91" t="s">
        <v>24</v>
      </c>
      <c r="R46" s="91" t="s">
        <v>45</v>
      </c>
      <c r="S46" s="92">
        <v>4000000</v>
      </c>
      <c r="T46" s="92">
        <v>2000000</v>
      </c>
      <c r="U46" s="93">
        <v>2000000</v>
      </c>
      <c r="V46" s="93">
        <v>0</v>
      </c>
      <c r="W46" s="142">
        <v>0</v>
      </c>
    </row>
    <row r="47" spans="1:23" s="2" customFormat="1" ht="172.5" customHeight="1">
      <c r="A47" s="109">
        <v>38</v>
      </c>
      <c r="B47" s="32" t="s">
        <v>97</v>
      </c>
      <c r="C47" s="32" t="s">
        <v>98</v>
      </c>
      <c r="D47" s="33" t="s">
        <v>99</v>
      </c>
      <c r="E47" s="32" t="s">
        <v>6</v>
      </c>
      <c r="F47" s="34" t="s">
        <v>100</v>
      </c>
      <c r="G47" s="35" t="s">
        <v>101</v>
      </c>
      <c r="H47" s="35" t="s">
        <v>110</v>
      </c>
      <c r="I47" s="35" t="s">
        <v>102</v>
      </c>
      <c r="J47" s="36">
        <v>5</v>
      </c>
      <c r="K47" s="36">
        <v>100</v>
      </c>
      <c r="L47" s="36">
        <v>51</v>
      </c>
      <c r="M47" s="36">
        <v>30</v>
      </c>
      <c r="N47" s="36">
        <v>1</v>
      </c>
      <c r="O47" s="36">
        <v>1</v>
      </c>
      <c r="P47" s="36">
        <f t="shared" si="3"/>
        <v>188</v>
      </c>
      <c r="Q47" s="37" t="s">
        <v>71</v>
      </c>
      <c r="R47" s="37" t="s">
        <v>25</v>
      </c>
      <c r="S47" s="38">
        <v>8000000</v>
      </c>
      <c r="T47" s="38">
        <v>4000000</v>
      </c>
      <c r="U47" s="72">
        <v>4000000</v>
      </c>
      <c r="V47" s="72">
        <v>0</v>
      </c>
      <c r="W47" s="141">
        <v>0</v>
      </c>
    </row>
    <row r="48" spans="1:23" s="2" customFormat="1" ht="188.25" customHeight="1">
      <c r="A48" s="109">
        <v>40</v>
      </c>
      <c r="B48" s="32" t="s">
        <v>103</v>
      </c>
      <c r="C48" s="32" t="s">
        <v>104</v>
      </c>
      <c r="D48" s="33" t="s">
        <v>105</v>
      </c>
      <c r="E48" s="32" t="s">
        <v>16</v>
      </c>
      <c r="F48" s="34" t="s">
        <v>106</v>
      </c>
      <c r="G48" s="35" t="s">
        <v>107</v>
      </c>
      <c r="H48" s="35" t="s">
        <v>111</v>
      </c>
      <c r="I48" s="35" t="s">
        <v>108</v>
      </c>
      <c r="J48" s="36">
        <v>5</v>
      </c>
      <c r="K48" s="36">
        <v>100</v>
      </c>
      <c r="L48" s="36">
        <v>45</v>
      </c>
      <c r="M48" s="36">
        <v>1</v>
      </c>
      <c r="N48" s="36">
        <v>1</v>
      </c>
      <c r="O48" s="36">
        <v>30</v>
      </c>
      <c r="P48" s="36">
        <f t="shared" si="3"/>
        <v>182</v>
      </c>
      <c r="Q48" s="37" t="s">
        <v>56</v>
      </c>
      <c r="R48" s="37" t="s">
        <v>26</v>
      </c>
      <c r="S48" s="38">
        <v>360217</v>
      </c>
      <c r="T48" s="38">
        <v>252150</v>
      </c>
      <c r="U48" s="72">
        <v>108067</v>
      </c>
      <c r="V48" s="72">
        <v>0</v>
      </c>
      <c r="W48" s="141">
        <v>0</v>
      </c>
    </row>
    <row r="49" spans="1:23" s="2" customFormat="1" ht="161.25" customHeight="1">
      <c r="A49" s="109">
        <v>42</v>
      </c>
      <c r="B49" s="32" t="s">
        <v>114</v>
      </c>
      <c r="C49" s="32" t="s">
        <v>115</v>
      </c>
      <c r="D49" s="33" t="s">
        <v>116</v>
      </c>
      <c r="E49" s="32" t="s">
        <v>6</v>
      </c>
      <c r="F49" s="34" t="s">
        <v>117</v>
      </c>
      <c r="G49" s="35" t="s">
        <v>118</v>
      </c>
      <c r="H49" s="35" t="s">
        <v>323</v>
      </c>
      <c r="I49" s="35" t="s">
        <v>324</v>
      </c>
      <c r="J49" s="36">
        <v>5</v>
      </c>
      <c r="K49" s="36">
        <v>50</v>
      </c>
      <c r="L49" s="36">
        <v>60</v>
      </c>
      <c r="M49" s="36">
        <v>70</v>
      </c>
      <c r="N49" s="36">
        <v>1</v>
      </c>
      <c r="O49" s="36">
        <v>1</v>
      </c>
      <c r="P49" s="36">
        <f t="shared" si="3"/>
        <v>187</v>
      </c>
      <c r="Q49" s="37" t="s">
        <v>43</v>
      </c>
      <c r="R49" s="37" t="s">
        <v>25</v>
      </c>
      <c r="S49" s="38">
        <v>13011210</v>
      </c>
      <c r="T49" s="38">
        <v>6500000</v>
      </c>
      <c r="U49" s="72">
        <v>6511210</v>
      </c>
      <c r="V49" s="72">
        <v>0</v>
      </c>
      <c r="W49" s="141">
        <v>0</v>
      </c>
    </row>
    <row r="50" spans="1:23" s="2" customFormat="1" ht="143.25" customHeight="1">
      <c r="A50" s="109">
        <v>45</v>
      </c>
      <c r="B50" s="32" t="s">
        <v>124</v>
      </c>
      <c r="C50" s="32" t="s">
        <v>125</v>
      </c>
      <c r="D50" s="33" t="s">
        <v>31</v>
      </c>
      <c r="E50" s="32" t="s">
        <v>6</v>
      </c>
      <c r="F50" s="34" t="s">
        <v>126</v>
      </c>
      <c r="G50" s="35" t="s">
        <v>127</v>
      </c>
      <c r="H50" s="35" t="s">
        <v>325</v>
      </c>
      <c r="I50" s="35" t="s">
        <v>326</v>
      </c>
      <c r="J50" s="36">
        <v>5</v>
      </c>
      <c r="K50" s="36">
        <v>8</v>
      </c>
      <c r="L50" s="36">
        <v>100</v>
      </c>
      <c r="M50" s="36">
        <v>80</v>
      </c>
      <c r="N50" s="36">
        <v>1</v>
      </c>
      <c r="O50" s="36">
        <v>1</v>
      </c>
      <c r="P50" s="36">
        <f t="shared" si="3"/>
        <v>195</v>
      </c>
      <c r="Q50" s="37" t="s">
        <v>71</v>
      </c>
      <c r="R50" s="37" t="s">
        <v>45</v>
      </c>
      <c r="S50" s="38">
        <v>6770492</v>
      </c>
      <c r="T50" s="38">
        <v>3385246</v>
      </c>
      <c r="U50" s="72">
        <v>3385246</v>
      </c>
      <c r="V50" s="72">
        <v>0</v>
      </c>
      <c r="W50" s="141">
        <v>0</v>
      </c>
    </row>
    <row r="51" spans="1:23" s="2" customFormat="1" ht="120">
      <c r="A51" s="110">
        <v>47</v>
      </c>
      <c r="B51" s="87" t="s">
        <v>124</v>
      </c>
      <c r="C51" s="87" t="s">
        <v>125</v>
      </c>
      <c r="D51" s="88" t="s">
        <v>31</v>
      </c>
      <c r="E51" s="87" t="s">
        <v>6</v>
      </c>
      <c r="F51" s="89" t="s">
        <v>126</v>
      </c>
      <c r="G51" s="90" t="s">
        <v>128</v>
      </c>
      <c r="H51" s="90" t="s">
        <v>129</v>
      </c>
      <c r="I51" s="90" t="s">
        <v>130</v>
      </c>
      <c r="J51" s="86">
        <v>5</v>
      </c>
      <c r="K51" s="86">
        <v>100</v>
      </c>
      <c r="L51" s="86">
        <v>25</v>
      </c>
      <c r="M51" s="86">
        <v>30</v>
      </c>
      <c r="N51" s="86">
        <v>1</v>
      </c>
      <c r="O51" s="86">
        <v>1</v>
      </c>
      <c r="P51" s="86">
        <f t="shared" si="3"/>
        <v>162</v>
      </c>
      <c r="Q51" s="91" t="s">
        <v>69</v>
      </c>
      <c r="R51" s="91" t="s">
        <v>25</v>
      </c>
      <c r="S51" s="92">
        <v>2030000</v>
      </c>
      <c r="T51" s="92">
        <v>1015000</v>
      </c>
      <c r="U51" s="93">
        <v>1015000</v>
      </c>
      <c r="V51" s="93"/>
      <c r="W51" s="142">
        <v>0</v>
      </c>
    </row>
    <row r="52" spans="1:23" s="2" customFormat="1" ht="90">
      <c r="A52" s="109">
        <v>67</v>
      </c>
      <c r="B52" s="32" t="s">
        <v>149</v>
      </c>
      <c r="C52" s="32" t="s">
        <v>150</v>
      </c>
      <c r="D52" s="33" t="s">
        <v>80</v>
      </c>
      <c r="E52" s="32" t="s">
        <v>16</v>
      </c>
      <c r="F52" s="34" t="s">
        <v>151</v>
      </c>
      <c r="G52" s="35" t="s">
        <v>152</v>
      </c>
      <c r="H52" s="35" t="s">
        <v>327</v>
      </c>
      <c r="I52" s="35" t="s">
        <v>328</v>
      </c>
      <c r="J52" s="36">
        <v>5</v>
      </c>
      <c r="K52" s="36">
        <v>70</v>
      </c>
      <c r="L52" s="36">
        <v>38</v>
      </c>
      <c r="M52" s="36">
        <v>68</v>
      </c>
      <c r="N52" s="36">
        <v>1</v>
      </c>
      <c r="O52" s="36">
        <v>1</v>
      </c>
      <c r="P52" s="36">
        <f t="shared" si="3"/>
        <v>183</v>
      </c>
      <c r="Q52" s="37" t="s">
        <v>24</v>
      </c>
      <c r="R52" s="37" t="s">
        <v>71</v>
      </c>
      <c r="S52" s="38">
        <v>313920</v>
      </c>
      <c r="T52" s="38">
        <v>219744</v>
      </c>
      <c r="U52" s="72">
        <v>94176</v>
      </c>
      <c r="V52" s="72">
        <v>0</v>
      </c>
      <c r="W52" s="141">
        <v>0</v>
      </c>
    </row>
    <row r="53" spans="1:23" s="2" customFormat="1" ht="75">
      <c r="A53" s="109">
        <v>80</v>
      </c>
      <c r="B53" s="32" t="s">
        <v>174</v>
      </c>
      <c r="C53" s="32" t="s">
        <v>175</v>
      </c>
      <c r="D53" s="33" t="s">
        <v>92</v>
      </c>
      <c r="E53" s="32" t="s">
        <v>89</v>
      </c>
      <c r="F53" s="34" t="s">
        <v>176</v>
      </c>
      <c r="G53" s="35" t="s">
        <v>177</v>
      </c>
      <c r="H53" s="35" t="s">
        <v>329</v>
      </c>
      <c r="I53" s="35" t="s">
        <v>178</v>
      </c>
      <c r="J53" s="36">
        <v>5</v>
      </c>
      <c r="K53" s="36">
        <v>85</v>
      </c>
      <c r="L53" s="36">
        <v>45</v>
      </c>
      <c r="M53" s="36">
        <v>62</v>
      </c>
      <c r="N53" s="36">
        <v>1</v>
      </c>
      <c r="O53" s="36">
        <v>1</v>
      </c>
      <c r="P53" s="36">
        <f t="shared" si="3"/>
        <v>199</v>
      </c>
      <c r="Q53" s="37" t="s">
        <v>24</v>
      </c>
      <c r="R53" s="37" t="s">
        <v>45</v>
      </c>
      <c r="S53" s="38">
        <v>400000</v>
      </c>
      <c r="T53" s="38">
        <v>200000</v>
      </c>
      <c r="U53" s="72">
        <v>200000</v>
      </c>
      <c r="V53" s="72">
        <v>0</v>
      </c>
      <c r="W53" s="141">
        <v>0</v>
      </c>
    </row>
    <row r="54" spans="1:23" s="2" customFormat="1" ht="60">
      <c r="A54" s="109">
        <v>92</v>
      </c>
      <c r="B54" s="32" t="s">
        <v>191</v>
      </c>
      <c r="C54" s="32" t="s">
        <v>192</v>
      </c>
      <c r="D54" s="33" t="s">
        <v>173</v>
      </c>
      <c r="E54" s="32" t="s">
        <v>6</v>
      </c>
      <c r="F54" s="34" t="s">
        <v>193</v>
      </c>
      <c r="G54" s="35" t="s">
        <v>194</v>
      </c>
      <c r="H54" s="35" t="s">
        <v>195</v>
      </c>
      <c r="I54" s="35" t="s">
        <v>196</v>
      </c>
      <c r="J54" s="36">
        <v>5</v>
      </c>
      <c r="K54" s="36">
        <v>90</v>
      </c>
      <c r="L54" s="36">
        <v>50</v>
      </c>
      <c r="M54" s="36">
        <v>50</v>
      </c>
      <c r="N54" s="36">
        <v>1</v>
      </c>
      <c r="O54" s="36">
        <v>1</v>
      </c>
      <c r="P54" s="36">
        <f t="shared" si="3"/>
        <v>197</v>
      </c>
      <c r="Q54" s="37" t="s">
        <v>56</v>
      </c>
      <c r="R54" s="37" t="s">
        <v>24</v>
      </c>
      <c r="S54" s="38">
        <v>6485889</v>
      </c>
      <c r="T54" s="38">
        <v>3200000</v>
      </c>
      <c r="U54" s="72">
        <v>3285889</v>
      </c>
      <c r="V54" s="72">
        <v>0</v>
      </c>
      <c r="W54" s="141">
        <v>0</v>
      </c>
    </row>
    <row r="55" spans="1:23" s="2" customFormat="1" ht="60.75" thickBot="1">
      <c r="A55" s="115">
        <v>93</v>
      </c>
      <c r="B55" s="61" t="s">
        <v>197</v>
      </c>
      <c r="C55" s="61" t="s">
        <v>198</v>
      </c>
      <c r="D55" s="62" t="s">
        <v>199</v>
      </c>
      <c r="E55" s="61" t="s">
        <v>6</v>
      </c>
      <c r="F55" s="63" t="s">
        <v>200</v>
      </c>
      <c r="G55" s="64" t="s">
        <v>201</v>
      </c>
      <c r="H55" s="64" t="s">
        <v>202</v>
      </c>
      <c r="I55" s="64" t="s">
        <v>203</v>
      </c>
      <c r="J55" s="65">
        <v>5</v>
      </c>
      <c r="K55" s="65">
        <v>40</v>
      </c>
      <c r="L55" s="65">
        <v>30</v>
      </c>
      <c r="M55" s="65">
        <v>100</v>
      </c>
      <c r="N55" s="65">
        <v>1</v>
      </c>
      <c r="O55" s="65">
        <v>1</v>
      </c>
      <c r="P55" s="65">
        <f t="shared" si="3"/>
        <v>177</v>
      </c>
      <c r="Q55" s="66" t="s">
        <v>55</v>
      </c>
      <c r="R55" s="66" t="s">
        <v>71</v>
      </c>
      <c r="S55" s="67">
        <v>2637654</v>
      </c>
      <c r="T55" s="67">
        <v>1318827</v>
      </c>
      <c r="U55" s="73">
        <v>1318827</v>
      </c>
      <c r="V55" s="73">
        <v>0</v>
      </c>
      <c r="W55" s="145">
        <v>0</v>
      </c>
    </row>
    <row r="56" spans="1:23" s="3" customFormat="1" ht="15.75">
      <c r="A56" s="111" t="s">
        <v>10</v>
      </c>
      <c r="B56" s="6"/>
      <c r="C56" s="6"/>
      <c r="D56" s="6"/>
      <c r="E56" s="6"/>
      <c r="F56" s="6"/>
      <c r="G56" s="6"/>
      <c r="H56" s="29"/>
      <c r="I56" s="29"/>
      <c r="J56" s="29"/>
      <c r="K56" s="29"/>
      <c r="L56" s="29"/>
      <c r="M56" s="29"/>
      <c r="N56" s="29"/>
      <c r="O56" s="29"/>
      <c r="P56" s="29"/>
      <c r="Q56" s="136"/>
      <c r="R56" s="136"/>
      <c r="S56" s="137">
        <f>SUM(S43:S55)</f>
        <v>46601702</v>
      </c>
      <c r="T56" s="137">
        <f>SUM(T43:T55)</f>
        <v>23485567</v>
      </c>
      <c r="U56" s="136"/>
      <c r="V56" s="136"/>
      <c r="W56" s="137">
        <f>SUM(W43:W55)</f>
        <v>0</v>
      </c>
    </row>
    <row r="57" s="3" customFormat="1" ht="10.5">
      <c r="A57" s="114"/>
    </row>
    <row r="58" spans="1:7" s="3" customFormat="1" ht="10.5">
      <c r="A58" s="4"/>
      <c r="B58" s="4"/>
      <c r="C58" s="4"/>
      <c r="D58" s="4"/>
      <c r="E58" s="4"/>
      <c r="F58" s="4"/>
      <c r="G58" s="4"/>
    </row>
    <row r="59" spans="1:7" s="3" customFormat="1" ht="10.5">
      <c r="A59" s="4"/>
      <c r="B59" s="4"/>
      <c r="C59" s="4"/>
      <c r="D59" s="4"/>
      <c r="E59" s="4"/>
      <c r="F59" s="4"/>
      <c r="G59" s="5"/>
    </row>
    <row r="60" spans="1:7" s="3" customFormat="1" ht="10.5">
      <c r="A60" s="4"/>
      <c r="B60" s="4"/>
      <c r="C60" s="4"/>
      <c r="D60" s="4"/>
      <c r="E60" s="4"/>
      <c r="F60" s="4"/>
      <c r="G60" s="5"/>
    </row>
    <row r="61" spans="1:23" ht="15">
      <c r="A61" s="11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">
      <c r="A62" s="11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11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</sheetData>
  <sheetProtection/>
  <mergeCells count="11">
    <mergeCell ref="C6:D6"/>
    <mergeCell ref="A8:B8"/>
    <mergeCell ref="A23:B23"/>
    <mergeCell ref="A31:B31"/>
    <mergeCell ref="A42:B42"/>
    <mergeCell ref="J5:O5"/>
    <mergeCell ref="J6:J7"/>
    <mergeCell ref="K6:K7"/>
    <mergeCell ref="L6:L7"/>
    <mergeCell ref="M6:M7"/>
    <mergeCell ref="N6:O6"/>
  </mergeCells>
  <printOptions/>
  <pageMargins left="0.31496062992125984" right="0.31496062992125984" top="0.5905511811023623" bottom="0.5905511811023623" header="0.31496062992125984" footer="0.31496062992125984"/>
  <pageSetup firstPageNumber="19" useFirstPageNumber="1" fitToHeight="0" fitToWidth="1" horizontalDpi="600" verticalDpi="600" orientation="landscape" paperSize="9" scale="45" r:id="rId1"/>
  <headerFooter alignWithMargins="0">
    <oddHeader>&amp;C&amp;"Arial,Kurzíva"&amp;12Příloha č. 2 – Tabulka nevyhověných žádostí</oddHeader>
    <oddFooter>&amp;L&amp;"Arial,Kurzíva"&amp;10Zastupitelstvo Olomouckého kraje 25. 6. 2018
43. – Program na podporu výstavby a rekonstrukcí SZ v obcích OK v roce 2018-vyhodnocení
Příloha č. 2 – Tabulka nevyhověných žádostí&amp;R&amp;"Arial,Kurzíva"&amp;10Strana &amp;P (celkem 25)</oddFooter>
  </headerFooter>
  <rowBreaks count="5" manualBreakCount="5">
    <brk id="15" max="23" man="1"/>
    <brk id="22" max="23" man="1"/>
    <brk id="30" max="23" man="1"/>
    <brk id="41" max="23" man="1"/>
    <brk id="4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Hořínková Věra</dc:creator>
  <cp:keywords/>
  <dc:description/>
  <cp:lastModifiedBy>Švec Jan</cp:lastModifiedBy>
  <cp:lastPrinted>2018-06-13T07:56:07Z</cp:lastPrinted>
  <dcterms:created xsi:type="dcterms:W3CDTF">2016-08-30T11:35:03Z</dcterms:created>
  <dcterms:modified xsi:type="dcterms:W3CDTF">2018-06-19T05:00:47Z</dcterms:modified>
  <cp:category/>
  <cp:version/>
  <cp:contentType/>
  <cp:contentStatus/>
</cp:coreProperties>
</file>