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40" windowHeight="5655" activeTab="0"/>
  </bookViews>
  <sheets>
    <sheet name="SF" sheetId="1" r:id="rId1"/>
  </sheets>
  <definedNames>
    <definedName name="_xlnm.Print_Area" localSheetId="0">'SF'!$A$1:$G$46</definedName>
  </definedNames>
  <calcPr fullCalcOnLoad="1"/>
</workbook>
</file>

<file path=xl/sharedStrings.xml><?xml version="1.0" encoding="utf-8"?>
<sst xmlns="http://schemas.openxmlformats.org/spreadsheetml/2006/main" count="51" uniqueCount="37">
  <si>
    <t>§</t>
  </si>
  <si>
    <t>název položky</t>
  </si>
  <si>
    <t>Nákup služeb</t>
  </si>
  <si>
    <t>Služby peněžních ústavů</t>
  </si>
  <si>
    <t>Nájemné</t>
  </si>
  <si>
    <t>Nákup ostatních služeb</t>
  </si>
  <si>
    <t>Věcné dary</t>
  </si>
  <si>
    <t>Nespecifikované rezervy</t>
  </si>
  <si>
    <t>položka</t>
  </si>
  <si>
    <t>schválený rozpočet</t>
  </si>
  <si>
    <t>upravený rozpočet</t>
  </si>
  <si>
    <t xml:space="preserve">Převody z ostatních vlastních fondů </t>
  </si>
  <si>
    <t>Převody z rozpočtových účtů</t>
  </si>
  <si>
    <t>Příjmy z úroků</t>
  </si>
  <si>
    <t>Změna stavu krátkodobých prostředků na bankovních účtech</t>
  </si>
  <si>
    <t>Kč</t>
  </si>
  <si>
    <t>v Kč</t>
  </si>
  <si>
    <t>Přijaté nekapitálové příspěvky a náhrady</t>
  </si>
  <si>
    <t xml:space="preserve">a) Tvorba fondu </t>
  </si>
  <si>
    <t xml:space="preserve">b) Čerpání fondu </t>
  </si>
  <si>
    <t>Pohoštění</t>
  </si>
  <si>
    <t>skutečnost</t>
  </si>
  <si>
    <t>%</t>
  </si>
  <si>
    <t>ORJ - 199</t>
  </si>
  <si>
    <t>7=6/5</t>
  </si>
  <si>
    <t>Ostatní neinvestiční transfery obyvatelstvu</t>
  </si>
  <si>
    <t>Konsolidace</t>
  </si>
  <si>
    <t xml:space="preserve">Celkem příjmy po konsolidaci </t>
  </si>
  <si>
    <t>Nákup materiálu jinde nezařazený</t>
  </si>
  <si>
    <t xml:space="preserve">Financování </t>
  </si>
  <si>
    <t xml:space="preserve">Odměny za užití duševního vlastnictví </t>
  </si>
  <si>
    <t xml:space="preserve">Celkem příjmy            </t>
  </si>
  <si>
    <t>Celkem výdaje</t>
  </si>
  <si>
    <t>6. Tvorba a použití fondu sociálních potřeb Olomouckého kraje za rok 2017</t>
  </si>
  <si>
    <t>Zůstatek bankovního účtu  k 1.1.2017</t>
  </si>
  <si>
    <t>Bankovní zůstatek na účtu  k 31.12.2017</t>
  </si>
  <si>
    <t>Zůstatek určený k zapojení do rozpočtu roku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</si>
</sst>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2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4" fillId="0" borderId="27" xfId="0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164" fontId="2" fillId="0" borderId="2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view="pageBreakPreview" zoomScaleSheetLayoutView="100" workbookViewId="0" topLeftCell="A1">
      <selection activeCell="K34" sqref="K34"/>
    </sheetView>
  </sheetViews>
  <sheetFormatPr defaultColWidth="9.140625" defaultRowHeight="12.75"/>
  <cols>
    <col min="1" max="1" width="6.140625" style="16" customWidth="1"/>
    <col min="2" max="2" width="7.57421875" style="16" customWidth="1"/>
    <col min="3" max="3" width="42.7109375" style="9" customWidth="1"/>
    <col min="4" max="6" width="14.7109375" style="17" customWidth="1"/>
    <col min="7" max="7" width="6.8515625" style="74" customWidth="1"/>
    <col min="8" max="8" width="11.00390625" style="9" customWidth="1"/>
    <col min="9" max="9" width="11.7109375" style="9" bestFit="1" customWidth="1"/>
    <col min="10" max="10" width="13.140625" style="9" bestFit="1" customWidth="1"/>
    <col min="11" max="16384" width="9.140625" style="9" customWidth="1"/>
  </cols>
  <sheetData>
    <row r="1" spans="1:7" ht="21.75" customHeight="1">
      <c r="A1" s="110" t="s">
        <v>33</v>
      </c>
      <c r="B1" s="111"/>
      <c r="C1" s="111"/>
      <c r="D1" s="111"/>
      <c r="E1" s="111"/>
      <c r="F1" s="111"/>
      <c r="G1" s="111"/>
    </row>
    <row r="2" spans="1:6" ht="15.75" customHeight="1">
      <c r="A2" s="10"/>
      <c r="B2" s="10"/>
      <c r="C2" s="10"/>
      <c r="D2" s="10"/>
      <c r="E2" s="10"/>
      <c r="F2" s="10"/>
    </row>
    <row r="3" spans="1:7" ht="9.75" customHeight="1">
      <c r="A3" s="8"/>
      <c r="B3" s="8"/>
      <c r="C3" s="8"/>
      <c r="D3" s="8"/>
      <c r="E3" s="8"/>
      <c r="F3" s="8"/>
      <c r="G3" s="75"/>
    </row>
    <row r="4" spans="1:6" ht="15.75">
      <c r="A4" s="11"/>
      <c r="B4" s="11"/>
      <c r="C4" s="11"/>
      <c r="D4" s="11"/>
      <c r="E4" s="11"/>
      <c r="F4" s="12" t="s">
        <v>23</v>
      </c>
    </row>
    <row r="5" spans="1:7" s="89" customFormat="1" ht="12.75">
      <c r="A5" s="88"/>
      <c r="B5" s="88"/>
      <c r="D5" s="90"/>
      <c r="E5" s="90"/>
      <c r="F5" s="90"/>
      <c r="G5" s="91"/>
    </row>
    <row r="6" spans="1:7" s="89" customFormat="1" ht="16.5" thickBot="1">
      <c r="A6" s="92" t="s">
        <v>34</v>
      </c>
      <c r="B6" s="93"/>
      <c r="C6" s="93"/>
      <c r="D6" s="93"/>
      <c r="E6" s="94"/>
      <c r="F6" s="94">
        <v>1110081.57</v>
      </c>
      <c r="G6" s="95" t="s">
        <v>15</v>
      </c>
    </row>
    <row r="7" spans="1:9" s="101" customFormat="1" ht="15" thickTop="1">
      <c r="A7" s="96"/>
      <c r="B7" s="97"/>
      <c r="C7" s="97"/>
      <c r="D7" s="97"/>
      <c r="E7" s="98"/>
      <c r="F7" s="99"/>
      <c r="G7" s="100"/>
      <c r="I7" s="98"/>
    </row>
    <row r="8" spans="1:9" s="101" customFormat="1" ht="14.25">
      <c r="A8" s="96"/>
      <c r="B8" s="97"/>
      <c r="C8" s="97"/>
      <c r="D8" s="97"/>
      <c r="E8" s="98"/>
      <c r="F8" s="99"/>
      <c r="G8" s="100"/>
      <c r="H8" s="99"/>
      <c r="I8" s="98"/>
    </row>
    <row r="9" ht="15">
      <c r="A9" s="15" t="s">
        <v>18</v>
      </c>
    </row>
    <row r="10" ht="13.5" thickBot="1">
      <c r="G10" s="18" t="s">
        <v>16</v>
      </c>
    </row>
    <row r="11" spans="1:7" s="24" customFormat="1" ht="25.5" thickBot="1" thickTop="1">
      <c r="A11" s="19" t="s">
        <v>0</v>
      </c>
      <c r="B11" s="20" t="s">
        <v>8</v>
      </c>
      <c r="C11" s="21" t="s">
        <v>1</v>
      </c>
      <c r="D11" s="22" t="s">
        <v>9</v>
      </c>
      <c r="E11" s="22" t="s">
        <v>10</v>
      </c>
      <c r="F11" s="23" t="s">
        <v>21</v>
      </c>
      <c r="G11" s="76" t="s">
        <v>22</v>
      </c>
    </row>
    <row r="12" spans="1:7" s="29" customFormat="1" ht="13.5" thickBot="1" thickTop="1">
      <c r="A12" s="25">
        <v>1</v>
      </c>
      <c r="B12" s="26">
        <v>2</v>
      </c>
      <c r="C12" s="26">
        <v>3</v>
      </c>
      <c r="D12" s="27">
        <v>4</v>
      </c>
      <c r="E12" s="27">
        <v>5</v>
      </c>
      <c r="F12" s="28">
        <v>6</v>
      </c>
      <c r="G12" s="77" t="s">
        <v>24</v>
      </c>
    </row>
    <row r="13" spans="1:7" s="35" customFormat="1" ht="16.5" customHeight="1" thickTop="1">
      <c r="A13" s="30">
        <v>6330</v>
      </c>
      <c r="B13" s="31">
        <v>4132</v>
      </c>
      <c r="C13" s="32" t="s">
        <v>11</v>
      </c>
      <c r="D13" s="33"/>
      <c r="E13" s="33"/>
      <c r="F13" s="34">
        <v>821400</v>
      </c>
      <c r="G13" s="78"/>
    </row>
    <row r="14" spans="1:7" s="35" customFormat="1" ht="16.5" customHeight="1">
      <c r="A14" s="36">
        <v>6330</v>
      </c>
      <c r="B14" s="37">
        <v>4134</v>
      </c>
      <c r="C14" s="38" t="s">
        <v>12</v>
      </c>
      <c r="D14" s="39">
        <v>8240000</v>
      </c>
      <c r="E14" s="39">
        <v>8408300</v>
      </c>
      <c r="F14" s="40">
        <v>7768300</v>
      </c>
      <c r="G14" s="78">
        <f>F14/E14*100</f>
        <v>92.38847329424497</v>
      </c>
    </row>
    <row r="15" spans="1:7" s="35" customFormat="1" ht="16.5" customHeight="1" hidden="1">
      <c r="A15" s="36">
        <v>6113</v>
      </c>
      <c r="B15" s="37">
        <v>2324</v>
      </c>
      <c r="C15" s="43" t="s">
        <v>17</v>
      </c>
      <c r="D15" s="39"/>
      <c r="E15" s="39"/>
      <c r="F15" s="40">
        <v>0</v>
      </c>
      <c r="G15" s="78"/>
    </row>
    <row r="16" spans="1:7" s="46" customFormat="1" ht="16.5" customHeight="1">
      <c r="A16" s="41">
        <v>6172</v>
      </c>
      <c r="B16" s="42">
        <v>2324</v>
      </c>
      <c r="C16" s="43" t="s">
        <v>17</v>
      </c>
      <c r="D16" s="44"/>
      <c r="E16" s="44"/>
      <c r="F16" s="45">
        <v>26175</v>
      </c>
      <c r="G16" s="78"/>
    </row>
    <row r="17" spans="1:7" s="35" customFormat="1" ht="16.5" customHeight="1">
      <c r="A17" s="36">
        <v>6310</v>
      </c>
      <c r="B17" s="37">
        <v>2141</v>
      </c>
      <c r="C17" s="38" t="s">
        <v>13</v>
      </c>
      <c r="D17" s="39">
        <v>2000</v>
      </c>
      <c r="E17" s="39">
        <v>2000</v>
      </c>
      <c r="F17" s="40">
        <v>227.99</v>
      </c>
      <c r="G17" s="78">
        <f aca="true" t="shared" si="0" ref="G17:G22">F17/E17*100</f>
        <v>11.3995</v>
      </c>
    </row>
    <row r="18" spans="1:7" s="52" customFormat="1" ht="29.25" thickBot="1">
      <c r="A18" s="47"/>
      <c r="B18" s="48">
        <v>8115</v>
      </c>
      <c r="C18" s="49" t="s">
        <v>14</v>
      </c>
      <c r="D18" s="50"/>
      <c r="E18" s="50">
        <v>1110081.57</v>
      </c>
      <c r="F18" s="51"/>
      <c r="G18" s="79">
        <f t="shared" si="0"/>
        <v>0</v>
      </c>
    </row>
    <row r="19" spans="1:7" ht="16.5" thickBot="1" thickTop="1">
      <c r="A19" s="108" t="s">
        <v>31</v>
      </c>
      <c r="B19" s="109"/>
      <c r="C19" s="109"/>
      <c r="D19" s="53">
        <f>SUM(D13:D18)</f>
        <v>8242000</v>
      </c>
      <c r="E19" s="53">
        <f>SUM(E13:E17)</f>
        <v>8410300</v>
      </c>
      <c r="F19" s="53">
        <f>SUM(F13:F17)</f>
        <v>8616102.99</v>
      </c>
      <c r="G19" s="80">
        <f t="shared" si="0"/>
        <v>102.44703506414754</v>
      </c>
    </row>
    <row r="20" spans="1:7" s="4" customFormat="1" ht="15.75" thickTop="1">
      <c r="A20" s="1" t="s">
        <v>26</v>
      </c>
      <c r="B20" s="2"/>
      <c r="C20" s="2"/>
      <c r="D20" s="3">
        <f>SUM(D14)</f>
        <v>8240000</v>
      </c>
      <c r="E20" s="3">
        <f>SUM(E14)</f>
        <v>8408300</v>
      </c>
      <c r="F20" s="3">
        <f>SUM(F14)</f>
        <v>7768300</v>
      </c>
      <c r="G20" s="81">
        <f t="shared" si="0"/>
        <v>92.38847329424497</v>
      </c>
    </row>
    <row r="21" spans="1:7" s="4" customFormat="1" ht="15.75" thickBot="1">
      <c r="A21" s="54" t="s">
        <v>27</v>
      </c>
      <c r="B21" s="55"/>
      <c r="C21" s="55"/>
      <c r="D21" s="56">
        <f>D19-D20</f>
        <v>2000</v>
      </c>
      <c r="E21" s="56">
        <f>E19-E20</f>
        <v>2000</v>
      </c>
      <c r="F21" s="56">
        <f>F19-F20</f>
        <v>847802.9900000002</v>
      </c>
      <c r="G21" s="82">
        <f t="shared" si="0"/>
        <v>42390.149500000014</v>
      </c>
    </row>
    <row r="22" spans="1:7" s="4" customFormat="1" ht="16.5" thickBot="1" thickTop="1">
      <c r="A22" s="103" t="s">
        <v>29</v>
      </c>
      <c r="B22" s="104"/>
      <c r="C22" s="104"/>
      <c r="D22" s="53">
        <f>SUM(D16)</f>
        <v>0</v>
      </c>
      <c r="E22" s="53">
        <f>SUM(E18)</f>
        <v>1110081.57</v>
      </c>
      <c r="F22" s="53">
        <f>SUM(F18)</f>
        <v>0</v>
      </c>
      <c r="G22" s="105">
        <f t="shared" si="0"/>
        <v>0</v>
      </c>
    </row>
    <row r="23" spans="1:7" s="4" customFormat="1" ht="15.75" thickTop="1">
      <c r="A23" s="2"/>
      <c r="B23" s="2"/>
      <c r="C23" s="2"/>
      <c r="D23" s="7"/>
      <c r="E23" s="7"/>
      <c r="F23" s="7"/>
      <c r="G23" s="83"/>
    </row>
    <row r="24" ht="12.75">
      <c r="G24" s="84"/>
    </row>
    <row r="25" spans="1:7" ht="15">
      <c r="A25" s="15" t="s">
        <v>19</v>
      </c>
      <c r="G25" s="84"/>
    </row>
    <row r="26" spans="1:7" ht="15.75" thickBot="1">
      <c r="A26" s="15"/>
      <c r="G26" s="18" t="s">
        <v>16</v>
      </c>
    </row>
    <row r="27" spans="1:7" s="24" customFormat="1" ht="25.5" thickBot="1" thickTop="1">
      <c r="A27" s="19" t="s">
        <v>0</v>
      </c>
      <c r="B27" s="20" t="s">
        <v>8</v>
      </c>
      <c r="C27" s="21" t="s">
        <v>1</v>
      </c>
      <c r="D27" s="22" t="s">
        <v>9</v>
      </c>
      <c r="E27" s="22" t="s">
        <v>10</v>
      </c>
      <c r="F27" s="23" t="s">
        <v>21</v>
      </c>
      <c r="G27" s="85" t="s">
        <v>22</v>
      </c>
    </row>
    <row r="28" spans="1:7" s="29" customFormat="1" ht="13.5" thickBot="1" thickTop="1">
      <c r="A28" s="25">
        <v>1</v>
      </c>
      <c r="B28" s="26">
        <v>2</v>
      </c>
      <c r="C28" s="20">
        <v>3</v>
      </c>
      <c r="D28" s="27">
        <v>4</v>
      </c>
      <c r="E28" s="27">
        <v>5</v>
      </c>
      <c r="F28" s="28">
        <v>6</v>
      </c>
      <c r="G28" s="77" t="s">
        <v>24</v>
      </c>
    </row>
    <row r="29" spans="1:7" s="59" customFormat="1" ht="16.5" customHeight="1" thickTop="1">
      <c r="A29" s="30">
        <v>6113</v>
      </c>
      <c r="B29" s="31">
        <v>5163</v>
      </c>
      <c r="C29" s="6" t="s">
        <v>5</v>
      </c>
      <c r="D29" s="57">
        <v>0</v>
      </c>
      <c r="E29" s="57">
        <v>30</v>
      </c>
      <c r="F29" s="58">
        <v>30</v>
      </c>
      <c r="G29" s="86">
        <f aca="true" t="shared" si="1" ref="G29:G35">F29/E29*100</f>
        <v>100</v>
      </c>
    </row>
    <row r="30" spans="1:7" s="59" customFormat="1" ht="16.5" customHeight="1">
      <c r="A30" s="36">
        <v>6113</v>
      </c>
      <c r="B30" s="37">
        <v>5169</v>
      </c>
      <c r="C30" s="6" t="s">
        <v>2</v>
      </c>
      <c r="D30" s="5">
        <v>123000</v>
      </c>
      <c r="E30" s="5">
        <v>217111</v>
      </c>
      <c r="F30" s="5">
        <v>113536</v>
      </c>
      <c r="G30" s="86">
        <f t="shared" si="1"/>
        <v>52.29398786795695</v>
      </c>
    </row>
    <row r="31" spans="1:7" s="52" customFormat="1" ht="16.5" customHeight="1">
      <c r="A31" s="60">
        <v>6113</v>
      </c>
      <c r="B31" s="61">
        <v>5499</v>
      </c>
      <c r="C31" s="62" t="s">
        <v>25</v>
      </c>
      <c r="D31" s="63">
        <v>56000</v>
      </c>
      <c r="E31" s="63">
        <v>56000</v>
      </c>
      <c r="F31" s="64">
        <v>15000</v>
      </c>
      <c r="G31" s="86">
        <f t="shared" si="1"/>
        <v>26.785714285714285</v>
      </c>
    </row>
    <row r="32" spans="1:7" s="59" customFormat="1" ht="16.5" customHeight="1">
      <c r="A32" s="36">
        <v>6113</v>
      </c>
      <c r="B32" s="37">
        <v>5901</v>
      </c>
      <c r="C32" s="6" t="s">
        <v>7</v>
      </c>
      <c r="D32" s="5">
        <v>127000</v>
      </c>
      <c r="E32" s="5">
        <v>127000</v>
      </c>
      <c r="F32" s="65">
        <v>0</v>
      </c>
      <c r="G32" s="86">
        <f t="shared" si="1"/>
        <v>0</v>
      </c>
    </row>
    <row r="33" spans="1:7" s="59" customFormat="1" ht="16.5" customHeight="1">
      <c r="A33" s="36">
        <v>6172</v>
      </c>
      <c r="B33" s="37">
        <v>5041</v>
      </c>
      <c r="C33" s="102" t="s">
        <v>30</v>
      </c>
      <c r="D33" s="5">
        <v>20000</v>
      </c>
      <c r="E33" s="5">
        <v>20000</v>
      </c>
      <c r="F33" s="65">
        <v>5760</v>
      </c>
      <c r="G33" s="86">
        <f t="shared" si="1"/>
        <v>28.799999999999997</v>
      </c>
    </row>
    <row r="34" spans="1:7" s="59" customFormat="1" ht="16.5" customHeight="1">
      <c r="A34" s="36">
        <v>6172</v>
      </c>
      <c r="B34" s="37">
        <v>5139</v>
      </c>
      <c r="C34" s="102" t="s">
        <v>28</v>
      </c>
      <c r="D34" s="5">
        <v>12000</v>
      </c>
      <c r="E34" s="5">
        <v>12000</v>
      </c>
      <c r="F34" s="65">
        <v>1751</v>
      </c>
      <c r="G34" s="86">
        <f t="shared" si="1"/>
        <v>14.591666666666667</v>
      </c>
    </row>
    <row r="35" spans="1:7" s="59" customFormat="1" ht="16.5" customHeight="1">
      <c r="A35" s="36">
        <v>6172</v>
      </c>
      <c r="B35" s="37">
        <v>5163</v>
      </c>
      <c r="C35" s="6" t="s">
        <v>3</v>
      </c>
      <c r="D35" s="5">
        <v>9000</v>
      </c>
      <c r="E35" s="5">
        <v>9000</v>
      </c>
      <c r="F35" s="65">
        <v>5628</v>
      </c>
      <c r="G35" s="86">
        <f t="shared" si="1"/>
        <v>62.53333333333333</v>
      </c>
    </row>
    <row r="36" spans="1:7" s="59" customFormat="1" ht="16.5" customHeight="1">
      <c r="A36" s="36">
        <v>6172</v>
      </c>
      <c r="B36" s="37">
        <v>5164</v>
      </c>
      <c r="C36" s="6" t="s">
        <v>4</v>
      </c>
      <c r="D36" s="5">
        <v>90000</v>
      </c>
      <c r="E36" s="5">
        <v>30000</v>
      </c>
      <c r="F36" s="65">
        <v>23403</v>
      </c>
      <c r="G36" s="86">
        <f aca="true" t="shared" si="2" ref="G36:G41">F36/E36*100</f>
        <v>78.01</v>
      </c>
    </row>
    <row r="37" spans="1:7" s="59" customFormat="1" ht="16.5" customHeight="1">
      <c r="A37" s="36">
        <v>6172</v>
      </c>
      <c r="B37" s="37">
        <v>5169</v>
      </c>
      <c r="C37" s="6" t="s">
        <v>5</v>
      </c>
      <c r="D37" s="5">
        <v>4105000</v>
      </c>
      <c r="E37" s="5">
        <v>5268628.57</v>
      </c>
      <c r="F37" s="65">
        <v>4917090.27</v>
      </c>
      <c r="G37" s="86">
        <f t="shared" si="2"/>
        <v>93.32770766947421</v>
      </c>
    </row>
    <row r="38" spans="1:7" s="59" customFormat="1" ht="16.5" customHeight="1">
      <c r="A38" s="36">
        <v>6172</v>
      </c>
      <c r="B38" s="37">
        <v>5175</v>
      </c>
      <c r="C38" s="6" t="s">
        <v>20</v>
      </c>
      <c r="D38" s="5">
        <v>250000</v>
      </c>
      <c r="E38" s="5">
        <v>340612</v>
      </c>
      <c r="F38" s="65">
        <v>288552</v>
      </c>
      <c r="G38" s="86">
        <f t="shared" si="2"/>
        <v>84.71574694960835</v>
      </c>
    </row>
    <row r="39" spans="1:10" s="59" customFormat="1" ht="16.5" customHeight="1">
      <c r="A39" s="36">
        <v>6172</v>
      </c>
      <c r="B39" s="37">
        <v>5194</v>
      </c>
      <c r="C39" s="6" t="s">
        <v>6</v>
      </c>
      <c r="D39" s="5">
        <v>180000</v>
      </c>
      <c r="E39" s="5">
        <v>120000</v>
      </c>
      <c r="F39" s="65">
        <v>118090</v>
      </c>
      <c r="G39" s="86">
        <f t="shared" si="2"/>
        <v>98.40833333333333</v>
      </c>
      <c r="J39" s="106"/>
    </row>
    <row r="40" spans="1:7" s="52" customFormat="1" ht="16.5" customHeight="1" thickBot="1">
      <c r="A40" s="60">
        <v>6172</v>
      </c>
      <c r="B40" s="61">
        <v>5499</v>
      </c>
      <c r="C40" s="62" t="s">
        <v>25</v>
      </c>
      <c r="D40" s="63">
        <v>3270000</v>
      </c>
      <c r="E40" s="63">
        <v>3320000</v>
      </c>
      <c r="F40" s="64">
        <v>2657113</v>
      </c>
      <c r="G40" s="79">
        <f t="shared" si="2"/>
        <v>80.03352409638555</v>
      </c>
    </row>
    <row r="41" spans="1:9" s="4" customFormat="1" ht="16.5" thickBot="1" thickTop="1">
      <c r="A41" s="108" t="s">
        <v>32</v>
      </c>
      <c r="B41" s="109"/>
      <c r="C41" s="109"/>
      <c r="D41" s="66">
        <f>SUM(D29:D40)</f>
        <v>8242000</v>
      </c>
      <c r="E41" s="66">
        <f>SUM(E29:E40)</f>
        <v>9520381.57</v>
      </c>
      <c r="F41" s="66">
        <f>SUM(F29:F40)</f>
        <v>8145953.27</v>
      </c>
      <c r="G41" s="80">
        <f t="shared" si="2"/>
        <v>85.56330657658712</v>
      </c>
      <c r="I41" s="67"/>
    </row>
    <row r="42" ht="13.5" thickTop="1"/>
    <row r="44" spans="1:10" ht="15.75">
      <c r="A44" s="68" t="s">
        <v>35</v>
      </c>
      <c r="B44" s="69"/>
      <c r="C44" s="69"/>
      <c r="D44" s="69"/>
      <c r="E44" s="70"/>
      <c r="F44" s="107">
        <f>F6+F7+F22+F19-F41</f>
        <v>1580231.290000001</v>
      </c>
      <c r="G44" s="7" t="s">
        <v>15</v>
      </c>
      <c r="H44" s="17"/>
      <c r="I44" s="17"/>
      <c r="J44" s="17"/>
    </row>
    <row r="45" spans="1:7" ht="12.75">
      <c r="A45" s="71"/>
      <c r="C45" s="16"/>
      <c r="D45" s="16"/>
      <c r="E45" s="9"/>
      <c r="F45" s="90"/>
      <c r="G45" s="18"/>
    </row>
    <row r="46" spans="1:7" s="73" customFormat="1" ht="29.25" customHeight="1" thickBot="1">
      <c r="A46" s="13" t="s">
        <v>36</v>
      </c>
      <c r="B46" s="14"/>
      <c r="C46" s="14"/>
      <c r="D46" s="14"/>
      <c r="E46" s="72"/>
      <c r="F46" s="94">
        <f>SUM(F44:F45)</f>
        <v>1580231.290000001</v>
      </c>
      <c r="G46" s="87" t="s">
        <v>15</v>
      </c>
    </row>
    <row r="47" ht="13.5" thickTop="1"/>
  </sheetData>
  <sheetProtection/>
  <mergeCells count="3">
    <mergeCell ref="A19:C19"/>
    <mergeCell ref="A41:C41"/>
    <mergeCell ref="A1:G1"/>
  </mergeCells>
  <printOptions/>
  <pageMargins left="0.7874015748031497" right="0.7874015748031497" top="0.984251968503937" bottom="0.984251968503937" header="0.5118110236220472" footer="0.5118110236220472"/>
  <pageSetup firstPageNumber="166" useFirstPageNumber="1" horizontalDpi="600" verticalDpi="600" orientation="portrait" paperSize="9" scale="80" r:id="rId1"/>
  <headerFooter alignWithMargins="0">
    <oddFooter>&amp;L&amp;"Arial,Kurzíva"Zastupitelstvo Olomouckého kraje 25. 6. 2018
5. - Rozpočet Olomouckého kraje 2017 - závěrečný účet
Příloha č. 6: Tvorba a použití fondu sociálních potřeb Olomouckého kraje za rok 2017&amp;R&amp;"Arial,Kurzíva"Strana &amp;P (celkem 478)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Balabuch Petr</cp:lastModifiedBy>
  <cp:lastPrinted>2018-05-16T11:17:57Z</cp:lastPrinted>
  <dcterms:created xsi:type="dcterms:W3CDTF">2004-04-28T11:55:21Z</dcterms:created>
  <dcterms:modified xsi:type="dcterms:W3CDTF">2018-05-30T11:53:15Z</dcterms:modified>
  <cp:category/>
  <cp:version/>
  <cp:contentType/>
  <cp:contentStatus/>
</cp:coreProperties>
</file>