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23.4.2018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8" r:id="rId3"/>
    <sheet name="Příloha č. 4" sheetId="7" r:id="rId4"/>
    <sheet name="Příloha  č. 5" sheetId="5" r:id="rId5"/>
  </sheets>
  <definedNames>
    <definedName name="_xlnm.Print_Area" localSheetId="0">'Příloha č. 1'!$A$1:$E$894</definedName>
    <definedName name="_xlnm.Print_Area" localSheetId="1">'Příloha č. 2'!$A$1:$E$1222</definedName>
    <definedName name="_xlnm.Print_Area" localSheetId="2">'Příloha č. 3'!$A$1:$E$39</definedName>
    <definedName name="_xlnm.Print_Area" localSheetId="3">'Příloha č. 4'!$A$1:$E$119</definedName>
  </definedNames>
  <calcPr calcId="162913"/>
</workbook>
</file>

<file path=xl/calcChain.xml><?xml version="1.0" encoding="utf-8"?>
<calcChain xmlns="http://schemas.openxmlformats.org/spreadsheetml/2006/main">
  <c r="B48" i="5" l="1"/>
  <c r="B45" i="5"/>
  <c r="C43" i="5"/>
  <c r="C45" i="5" s="1"/>
  <c r="B38" i="5"/>
  <c r="B40" i="5" s="1"/>
  <c r="B49" i="5" s="1"/>
  <c r="C36" i="5"/>
  <c r="C35" i="5"/>
  <c r="C34" i="5"/>
  <c r="C30" i="5"/>
  <c r="C29" i="5"/>
  <c r="C38" i="5" s="1"/>
  <c r="C40" i="5" s="1"/>
  <c r="C49" i="5" s="1"/>
  <c r="C27" i="5"/>
  <c r="B24" i="5"/>
  <c r="C22" i="5"/>
  <c r="C24" i="5" s="1"/>
  <c r="C48" i="5" s="1"/>
  <c r="B22" i="5"/>
  <c r="C19" i="5"/>
  <c r="C12" i="5"/>
  <c r="C8" i="5"/>
  <c r="C6" i="5"/>
  <c r="C5" i="5"/>
  <c r="E118" i="7"/>
  <c r="E111" i="7"/>
  <c r="G118" i="7" s="1"/>
  <c r="E98" i="7"/>
  <c r="E79" i="7"/>
  <c r="E78" i="7"/>
  <c r="E72" i="7"/>
  <c r="E49" i="7"/>
  <c r="E42" i="7"/>
  <c r="E25" i="7"/>
  <c r="E18" i="7"/>
  <c r="E1221" i="6"/>
  <c r="E1213" i="6"/>
  <c r="E1192" i="6"/>
  <c r="E1191" i="6"/>
  <c r="E1193" i="6" s="1"/>
  <c r="E1184" i="6"/>
  <c r="E1183" i="6"/>
  <c r="E1185" i="6" s="1"/>
  <c r="E1164" i="6"/>
  <c r="E1134" i="6"/>
  <c r="E1113" i="6"/>
  <c r="E1088" i="6"/>
  <c r="E1067" i="6"/>
  <c r="E1047" i="6"/>
  <c r="E1034" i="6"/>
  <c r="E1015" i="6"/>
  <c r="E995" i="6"/>
  <c r="E997" i="6" s="1"/>
  <c r="E973" i="6"/>
  <c r="E953" i="6"/>
  <c r="E929" i="6"/>
  <c r="E909" i="6"/>
  <c r="E904" i="6"/>
  <c r="E873" i="6"/>
  <c r="E854" i="6"/>
  <c r="E823" i="6"/>
  <c r="E822" i="6"/>
  <c r="E797" i="6"/>
  <c r="E799" i="6" s="1"/>
  <c r="E778" i="6"/>
  <c r="E771" i="6"/>
  <c r="E753" i="6"/>
  <c r="E745" i="6"/>
  <c r="E727" i="6"/>
  <c r="E725" i="6"/>
  <c r="E719" i="6"/>
  <c r="E699" i="6"/>
  <c r="E700" i="6" s="1"/>
  <c r="E693" i="6"/>
  <c r="E667" i="6"/>
  <c r="E660" i="6"/>
  <c r="E638" i="6"/>
  <c r="E631" i="6"/>
  <c r="E610" i="6"/>
  <c r="E603" i="6"/>
  <c r="E585" i="6"/>
  <c r="E578" i="6"/>
  <c r="E559" i="6"/>
  <c r="E552" i="6"/>
  <c r="E532" i="6"/>
  <c r="E533" i="6" s="1"/>
  <c r="E525" i="6"/>
  <c r="E526" i="6" s="1"/>
  <c r="E508" i="6"/>
  <c r="E501" i="6"/>
  <c r="E482" i="6"/>
  <c r="E475" i="6"/>
  <c r="E456" i="6"/>
  <c r="E449" i="6"/>
  <c r="E430" i="6"/>
  <c r="E423" i="6"/>
  <c r="E403" i="6"/>
  <c r="E404" i="6" s="1"/>
  <c r="E397" i="6"/>
  <c r="E396" i="6"/>
  <c r="E378" i="6"/>
  <c r="E371" i="6"/>
  <c r="E351" i="6"/>
  <c r="E344" i="6"/>
  <c r="E326" i="6"/>
  <c r="E319" i="6"/>
  <c r="E295" i="6"/>
  <c r="E288" i="6"/>
  <c r="E267" i="6"/>
  <c r="E255" i="6"/>
  <c r="E234" i="6"/>
  <c r="E226" i="6"/>
  <c r="E207" i="6"/>
  <c r="E199" i="6"/>
  <c r="E181" i="6"/>
  <c r="E173" i="6"/>
  <c r="E152" i="6"/>
  <c r="E145" i="6"/>
  <c r="E127" i="6"/>
  <c r="E126" i="6"/>
  <c r="E120" i="6"/>
  <c r="E101" i="6"/>
  <c r="E100" i="6"/>
  <c r="E94" i="6"/>
  <c r="E75" i="6"/>
  <c r="E68" i="6"/>
  <c r="E49" i="6"/>
  <c r="E48" i="6"/>
  <c r="E41" i="6"/>
  <c r="E23" i="6"/>
  <c r="E22" i="6"/>
  <c r="E16" i="6"/>
  <c r="E102" i="6" l="1"/>
  <c r="E36" i="8"/>
  <c r="E38" i="8" s="1"/>
  <c r="E30" i="8"/>
  <c r="E23" i="8"/>
  <c r="E16" i="8"/>
  <c r="E893" i="1"/>
  <c r="E892" i="1"/>
  <c r="E891" i="1"/>
  <c r="E869" i="1"/>
  <c r="E870" i="1" s="1"/>
  <c r="E865" i="1"/>
  <c r="E864" i="1"/>
  <c r="E866" i="1" s="1"/>
  <c r="E844" i="1"/>
  <c r="E839" i="1"/>
  <c r="E838" i="1"/>
  <c r="G840" i="1" s="1"/>
  <c r="E813" i="1"/>
  <c r="E806" i="1"/>
  <c r="E786" i="1"/>
  <c r="E787" i="1" s="1"/>
  <c r="E779" i="1"/>
  <c r="E761" i="1"/>
  <c r="E743" i="1"/>
  <c r="E735" i="1"/>
  <c r="E717" i="1"/>
  <c r="E709" i="1"/>
  <c r="E689" i="1"/>
  <c r="E682" i="1"/>
  <c r="E662" i="1"/>
  <c r="E643" i="1"/>
  <c r="E620" i="1"/>
  <c r="E600" i="1"/>
  <c r="E580" i="1"/>
  <c r="E581" i="1" s="1"/>
  <c r="E579" i="1"/>
  <c r="E561" i="1"/>
  <c r="E554" i="1"/>
  <c r="E534" i="1"/>
  <c r="E527" i="1"/>
  <c r="E508" i="1"/>
  <c r="E501" i="1"/>
  <c r="E482" i="1"/>
  <c r="E475" i="1"/>
  <c r="G482" i="1" s="1"/>
  <c r="E463" i="1"/>
  <c r="E442" i="1"/>
  <c r="E435" i="1"/>
  <c r="E406" i="1"/>
  <c r="E382" i="1"/>
  <c r="E363" i="1"/>
  <c r="E344" i="1"/>
  <c r="E337" i="1"/>
  <c r="E318" i="1"/>
  <c r="E308" i="1"/>
  <c r="E301" i="1"/>
  <c r="E284" i="1"/>
  <c r="E277" i="1"/>
  <c r="E259" i="1"/>
  <c r="E252" i="1"/>
  <c r="E232" i="1"/>
  <c r="E225" i="1"/>
  <c r="E207" i="1"/>
  <c r="E200" i="1"/>
  <c r="E181" i="1"/>
  <c r="E179" i="1"/>
  <c r="E173" i="1"/>
  <c r="E153" i="1"/>
  <c r="E146" i="1"/>
  <c r="E128" i="1"/>
  <c r="E121" i="1"/>
  <c r="E103" i="1"/>
  <c r="E96" i="1"/>
  <c r="E78" i="1"/>
  <c r="E70" i="1"/>
  <c r="E48" i="1"/>
  <c r="G47" i="1"/>
  <c r="E38" i="1"/>
  <c r="E15" i="1"/>
  <c r="E840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168+1210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170+290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57+47 poj k
58+83 poj š
83+380 dary ples oth
93+60 poj š
112+38 poj z
132+4 poj z
133+226 poj š
169+1022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54+3000 s+z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120+3448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8+37903 (celkem 114503)
37+286
49+4661
55+9
56+152
82+1799
87+675
91+298
92+83350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113+124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124+1878
127+424
128+426
129+796
130+841
131+820
166+1380
171+618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79+22 (celkem 127+1ve výd)
59+7410 (PO3483+rez3927)
60+19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79-1 FV soc
59+7410 (PO3483+rez3927)
60+19
84+6
83+380 dary ples oth
120+3448 depozita mzdy
112+38 poj z
132+4 poj z
168+1210
169+1022
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93+60 poj š
113+124
133+226 poj š
134+20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2+80000
21+6714983
34+735
50+6050
51+1366
52+10529
53+2965
85+12692
86+2821
88+105
89+96
90+76
121+4877
122+53
123+226
125+455
126+813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35+1118752
54+3000 s+z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120+150 Fond SP
</t>
        </r>
        <r>
          <rPr>
            <sz val="10"/>
            <color indexed="81"/>
            <rFont val="Arial"/>
            <family val="2"/>
            <charset val="238"/>
          </rPr>
          <t xml:space="preserve">
</t>
        </r>
      </text>
    </commen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167+19 416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87+675
91+298
92+83350
124+1878
127+424
128+426
129+796
130+841
131+820
166+1380
171+618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7+10174 (celkem 52674)
14+11162
15+19405
62+2367
64+8
94+13
96-1
135+835
136+15
137+12
138+10
139+3
170+290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
7+52674
8+76600 (celkem 114503)
9+6131
10+1514
11+1056
12+11422
13+85800
28+11000
36+11421
38+3237
46+16 (celkem 8432)
48+7916 (celkem 10917)
79+105 (celkem 127+1ve výd)
61+13542
62+2367
63+506
64+8
94+13
96-1
134+20
135+835
136+15
137+12
138+10
139+3
167+19 416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</t>
        </r>
      </text>
    </comment>
  </commentList>
</comments>
</file>

<file path=xl/sharedStrings.xml><?xml version="1.0" encoding="utf-8"?>
<sst xmlns="http://schemas.openxmlformats.org/spreadsheetml/2006/main" count="1679" uniqueCount="313">
  <si>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</si>
  <si>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</si>
  <si>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</si>
  <si>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</si>
  <si>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</si>
  <si>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</si>
  <si>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</si>
  <si>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</si>
  <si>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</si>
  <si>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</si>
  <si>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</si>
  <si>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</si>
  <si>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</si>
  <si>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</si>
  <si>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</si>
  <si>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</si>
  <si>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</si>
  <si>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</si>
  <si>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</si>
  <si>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</si>
  <si>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</si>
  <si>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</si>
  <si>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</si>
  <si>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</si>
  <si>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</si>
  <si>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</si>
  <si>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</si>
  <si>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</si>
  <si>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</si>
  <si>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</si>
  <si>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</si>
  <si>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</si>
  <si>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</si>
  <si>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85/18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</si>
  <si>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</si>
  <si>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</si>
  <si>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2018 poskytnutá na základě dopisu Ministerstva školství, mládeže a tělovýchovy ČR č.j.: MŠMT-2403/2018-1 ze dne 14.2.2018 jako 1. úprava rozpočtu přímých výdajů regionálního školství územních samosprávných celků na rok 2018.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</si>
  <si>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</si>
  <si>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</si>
  <si>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</si>
  <si>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</si>
  <si>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</si>
  <si>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</si>
  <si>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</si>
  <si>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</si>
  <si>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</si>
  <si>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86/18</t>
  </si>
  <si>
    <t>důvod: neinvestiční dotace ze státního rozpočtu ČR na rok 2018 poskytnutá na základě rozhodnutí Ministerstva školství, mládeže a tělovýchovy ČR č.j.: MSMT-30897-12/2017-54 ze dne 16.2.2018 v celkové výši 2 821 152,- Kč na rozvojový program "Financování asistentů pedagoga pro děti, žáky a studenty se sociálním znevýhodněním na období leden - srpen 2018 - modul B“.</t>
  </si>
  <si>
    <t>seskupení položek</t>
  </si>
  <si>
    <t>52 - Neinvestiční transfery soukromopr. subj.</t>
  </si>
  <si>
    <t>53 - Neinvestiční transfery veřejnopráv. subj.</t>
  </si>
  <si>
    <t xml:space="preserve"> -Rozpočtová změna 87/18</t>
  </si>
  <si>
    <t>důvod: neinvestiční dotace ze státního rozpočtu ČR na rok 2018 poskytnutá na základě avíza Ministerstva školství, mládeže a tělovýchovy ČR č.j.: MŠMT-34139/2016-43 ze dne 13.2.2018 a  MŠMT-34139/2016-44 ze dne 20.2.2018 v celkové výši 675 013,80 Kč na projekty využívající zjednodušené vykazování nákladů pro příspěvkové organizace Olomouckého kraje v rámci Operačního programu Výzkum, vývoj a vzdělávání.</t>
  </si>
  <si>
    <t>5336 - Neinvestiční dotace zřízeným PO</t>
  </si>
  <si>
    <t xml:space="preserve"> -Rozpočtová změna 88/18</t>
  </si>
  <si>
    <t>důvod: neinvestiční dotace ze státního rozpočtu ČR na rok 2018 poskytnutá na základě rozhodnutí Ministerstva školství, mládeže a tělovýchovy ČR č.j.: MSMT-30897-3/2017-55 ze dne 14.2.2018 v celkové výši 105 264,- Kč na rozvojový program "Financování asistentů pedagoga žáků se speciálními vzdělávacími potřebami a žáků nadaných na období leden - srpen 2018“.</t>
  </si>
  <si>
    <t xml:space="preserve"> -Rozpočtová změna 89/18</t>
  </si>
  <si>
    <t xml:space="preserve">důvod: neinvestiční dotace ze státního rozpočtu ČR na rok 2018 poskytnutá na základě rozhodnutí Ministerstva školství, mládeže a tělovýchovy ČR č.j.: MSMT-20208/2017/16/03 ze dne 24.1.2018 ve výši 96 000,- Kč na projekt "Podpora rozvoje dvojjazyčného vzdělávání v ČR“ pro příspěvkovou organizaci Slovanské gymnázium, Olomouc.
</t>
  </si>
  <si>
    <t xml:space="preserve"> -Rozpočtová změna 90/18</t>
  </si>
  <si>
    <t>důvod: neinvestiční dotace ze státního rozpočtu ČR na rok 2018 poskytnutá na základě rozhodnutí Ministerstva školství, mládeže a tělovýchovy ČR č.j.: MSMT-20208/2017/16/09 ze dne 24.1.2018 ve výši 75 757,- Kč na program "Podpora rozvoje dvojjazyčného vzdělávání v ČR" pro příspěvkovou organizaci Gymnázium, Olomouc, Čajkovského 9.</t>
  </si>
  <si>
    <t xml:space="preserve"> -Rozpočtová změna 91/18</t>
  </si>
  <si>
    <t>poskytovatel: Ministerstvo životního prostředí</t>
  </si>
  <si>
    <t>důvod: odbor strategického rozvoje kraje požádal ekonomický odbor dne 15.2.2018 o provedení rozpočtové změny. Důvodem navrhované změny je zapojení neinvestiční dotace z Ministerstva životního prostředí ČR v celkové výši 298 132,50 Kč. Finanční prostředky byly poukázány na účet Olomouckého kraje z Ministerstva životního prostředí na úhradu publicity projektu "Kotlíkové dotace v Olomouckém kraji II." v rámci Operačního programu Životní prostředí 2014 - 2020.</t>
  </si>
  <si>
    <t>Odbor strategického rozvoje kraje</t>
  </si>
  <si>
    <t>ORJ - 78</t>
  </si>
  <si>
    <t>4116 - Ostatní neinv. přij. transf. ze SR</t>
  </si>
  <si>
    <t>50 - Výdaje na platy, ost. platby za pr. práci a poj.</t>
  </si>
  <si>
    <t>51 - Neinvestiční nákupy a související výdaje</t>
  </si>
  <si>
    <t xml:space="preserve"> -Rozpočtová změna 92/18</t>
  </si>
  <si>
    <t>důvod: odbor strategického rozvoje kraje požádal ekonomický odbor dne 23.2.2018 o provedení rozpočtové změny. Důvodem navrhované změny je zapojení investiční dotace z Ministerstva životního prostředí ČR v celkové výši 83 349 514,57 Kč. Finanční prostředky budou poukázány na účet Olomouckého kraje z Ministerstva životního prostředí na "Kotlíkové dotace v Olomouckém kraji II." v rámci Operačního programu Životní prostředí 2014 - 2020.</t>
  </si>
  <si>
    <t>4216 - Ostatní invest. přijaté transfery ze SR</t>
  </si>
  <si>
    <t>63 - Investiční transfery</t>
  </si>
  <si>
    <t xml:space="preserve"> -Rozpočtová změna 93/18</t>
  </si>
  <si>
    <t>důvod: odbor podpory řízení příspěvkových organizací požádal ekonomický odbor dne 1.3.2018 o provedení rozpočtové změny. Důvodem navrhované změny je zapojení finančních prostředků do rozpočtu Olomouckého kraje ve výši 59 535,- Kč. Česká pojišťovna a.s., uhradila na účet Olomouckého kraje pojistné plnění k pojistné události pro příspěvkovou organizaci Olomouckého kraje Obchodní akademie, Mohelnice, za opravu po zatečení v roce 2017.</t>
  </si>
  <si>
    <t>Odbor ekonomický</t>
  </si>
  <si>
    <t>ORJ - 07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</si>
  <si>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</si>
  <si>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</si>
  <si>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</si>
  <si>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</si>
  <si>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94/18</t>
  </si>
  <si>
    <t>8113 - Krátkodobé přijaté půjčené prostředky</t>
  </si>
  <si>
    <t>Odbor investic</t>
  </si>
  <si>
    <t>ORJ - 52</t>
  </si>
  <si>
    <t>61 - Investiční nákupy a související výdaje</t>
  </si>
  <si>
    <t xml:space="preserve"> -Rozpočtová změna 95/18</t>
  </si>
  <si>
    <t>poskytovatel: Ministerstvo financí</t>
  </si>
  <si>
    <t>důvod: neinvestiční dotace ze státního rozpočtu ČR na rok 2018 poskytnutá na základě rozhodnutí Ministerstva financí ČR č.j.: MF - 4398/2018/1201-3 ze dne 23.2.2018 ve výši                                     150 000,- Kč na úhradu doložených nákladů, které na provedení prokazatelně účinných ozdravných protiradonových opatření a na úhradu kontrolních a závěrečných měření prokazujících účinnost provedených opatření vynaložila paní Mgr. Jana Schönová, Ptení.</t>
  </si>
  <si>
    <t>4111 - Neinvestiční přijaté transfery ze SR</t>
  </si>
  <si>
    <t>ORJ - 08</t>
  </si>
  <si>
    <t>54 - Neinvestiční transfery obyvatelstvu</t>
  </si>
  <si>
    <t xml:space="preserve"> -Rozpočtová změna 96/18</t>
  </si>
  <si>
    <t>druh rozpočtové změny:snížení prostředků rozpočtu</t>
  </si>
  <si>
    <t>důvod: odbor investic požádal ekonomický odbor dne 21.2.2018 o provedení rozpočtové změny. Důvodem navrhované změny je snížení finančních prostředků rozpočtu odboru investic v celkové výši 1 431,- Kč.  Jedná se o úpravu zapojení zůstatků k 31.12.2017 na zvláštních bankovních účtech do rozpočtu Olomouckého kraje roku 2018, finanční prostředky budou převedeny z rezervy na investice Olomouckého kraje.</t>
  </si>
  <si>
    <t>ORJ - 50</t>
  </si>
  <si>
    <t>8115 - Změna stavu kr. prostř.na bank.účtech</t>
  </si>
  <si>
    <t>59 - Ostatní neinvestiční výdaje</t>
  </si>
  <si>
    <t xml:space="preserve"> -Rozpočtová změna 97/18</t>
  </si>
  <si>
    <t>druh rozpočtové změny: vnitřní rozpočtová změna - přesun mezi jednotlivými položkami, paragrafy a odbory ekonomickým a investic</t>
  </si>
  <si>
    <t>důvod: odbor investic požádal ekonomický odbor dne 16.2.2018 o provedení rozpočtové změny. Důvodem navrhované změny je převedení finančních prostředků z odboru ekonomického na odbor investic v celkové výši 4 410,46 Kč. Finanční prostředky budou použity na předfinancování  projektu v oblasti kultury "Realizace depozitáře pro Vědeckou knihovnu v Olomouci" a budou hrazeny z rezervy na investice Olomouckého kraje.</t>
  </si>
  <si>
    <t xml:space="preserve"> -Rozpočtová změna 98/18</t>
  </si>
  <si>
    <t>druh rozpočtové změny: vnitřní rozpočtová změna - přesun mezi jednotlivými položkami, paragrafy v rámci odboru investic</t>
  </si>
  <si>
    <t>důvod: odbor investic požádal ekonomický odbor dne 21.2.2018 o provedení rozpočtové změny. Důvodem navrhované změny je přesun finančních prostředků v rámci odboru investic ve výši 181 098,- Kč. Finanční prostředky budou použity na financování investiční akce v oblasti školství "Realizace energeticky úsporných opatření – Gymnázium J. Blahoslava a SŠ pedagogická Přerov".</t>
  </si>
  <si>
    <t xml:space="preserve"> -Rozpočtová změna 99/18</t>
  </si>
  <si>
    <t>důvod: odbor investic požádal ekonomický odbor dne 23.2.2018 o provedení rozpočtové změny. Důvodem navrhované změny je přesun finančních prostředků v rámci odboru investic ve výši 48 400,- Kč. Finanční prostředky budou použity na financování investiční akce v oblasti školství "Vybavení školních laboratoří v bezbariérové škole - VOŠ a SPŠ elektrotechnická - Olomouc, Božetěchova 3".</t>
  </si>
  <si>
    <t xml:space="preserve"> -Rozpočtová změna 100/18</t>
  </si>
  <si>
    <t>druh rozpočtové změny: vnitřní rozpočtová změna - přesun mezi jednotlivými položkami, paragrafy v rámci odboru podpory řízení příspěvkových organizací</t>
  </si>
  <si>
    <t xml:space="preserve"> -Rozpočtová změna 101/18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</si>
  <si>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</si>
  <si>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28.2.2018 o provedení rozpočtové změny. Důvodem navrhované změny je převedení finančních prostředků z odboru ekonomického na odbor strategického rozvoje kraje v celkové výši             557 335,- Kč. Finanční prostředky budou použity na financování  projektu v oblasti školství "Celková rekonstrukce zastaralých laboratoří chemických, fyzikálních a biologických, včetně nového vybavení (Gymnázium Jeseník)" a budou hrazeny z rezervy na investice Olomouckého kraje.</t>
  </si>
  <si>
    <t>ORJ - 59</t>
  </si>
  <si>
    <t xml:space="preserve"> -Rozpočtová změna 102/18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</si>
  <si>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</si>
  <si>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27.2.2018 o provedení rozpočtové změny. Důvodem navrhované změny je převedení finančních prostředků z odboru ekonomického na odbor sociálních věcí ve výši 88 920,- Kč a na odbor zdravotnictví ve výši 177 840,-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leden 2017.</t>
  </si>
  <si>
    <t>Odbor sociálních věcí</t>
  </si>
  <si>
    <t>ORJ - 11</t>
  </si>
  <si>
    <t>5336 - Neinvestiční transfery zřízeným PO</t>
  </si>
  <si>
    <t>Odbor zdravotnictví</t>
  </si>
  <si>
    <t>ORJ - 14</t>
  </si>
  <si>
    <t xml:space="preserve"> -Rozpočtová změna 103/18</t>
  </si>
  <si>
    <t>druh rozpočtové změny: vnitřní rozpočtová změna - přesun mezi jednotlivými položkami, paragrafy a odbory ekonomickým a zdravotnictví</t>
  </si>
  <si>
    <t>důvod: odbor zdravotnictví požádal ekonomický odbor dne 1.3.2018 o provedení rozpočtové změny. Důvodem navrhované změny je převedení finančních prostředků z odboru ekonomického na odbor zdravotnictví ve výši 300 000,- Kč. Finanční prostředky budou použity na poskytnutí individuální dotace v oblasti zdravotnictví na základě usnesení Zastupitelstva Olomouckého kraje č. UZ/9/44/2018 ze dne 26.2.2018, prostředky budou čerpány z rezervy Olomouckého kraje na individuální dotace.</t>
  </si>
  <si>
    <t xml:space="preserve"> -Rozpočtová změna 104/18</t>
  </si>
  <si>
    <t>druh rozpočtové změny: vnitřní rozpočtová změna - přesun mezi jednotlivými položkami, paragrafy a odbory ekonomickým a školství a mládeže</t>
  </si>
  <si>
    <t>důvod: odbor školství a mládeže požádal ekonomický odbor dne 27.2.2018 o provedení rozpočtové změny. Důvodem navrhované změny je převedení finančních prostředků z odboru ekonomického na odbor školství a mládeže ve výši 800 000,- Kč. Finanční prostředky budou použity na poskytnutí individuální dotace v oblasti školství na základě usnesení Zastupitelstva Olomouckého kraje č. UZ/9/28/2018 ze dne 26.2.2018, prostředky budou čerpány z rezervy Olomouckého kraje na individuální dotace.</t>
  </si>
  <si>
    <t xml:space="preserve"> -Rozpočtová změna 105/18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</si>
  <si>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</si>
  <si>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27.2.2018 o provedení rozpočtové změny. Důvodem navrhované změny je převedení finančních prostředků z odboru ekonomického na odbor dopravy a silničního hospodářství ve výši       1 000 000,- Kč. Finanční prostředky budou použity na poskytnutí individuální dotace v oblasti dopravy na základě usnesení Zastupitelstva Olomouckého kraje č. UZ/9/15/2018  ze dne 26.2.2018, prostředky budou čerpány z rezervy Olomouckého kraje na individuální dotace.</t>
  </si>
  <si>
    <t>Odbor dopravy a silničního hospodářství</t>
  </si>
  <si>
    <t>ORJ - 12</t>
  </si>
  <si>
    <t xml:space="preserve"> -Rozpočtová změna 106/18</t>
  </si>
  <si>
    <t>druh rozpočtové změny: vnitřní rozpočtová změna - přesun mezi jednotlivými položkami, paragrafy v rámci odboru kanceláře ředitele</t>
  </si>
  <si>
    <t>důvod: odbor kancelář ředitele požádal ekonomický odbor dne 22.2.2018 o provedení rozpočtové změny. Důvodem navrhované změny je přesun finančních prostředků v rámci odboru kanceláře ředitele v celkové výši 53 800,14 Kč. Finanční prostředky budou použity na úhradu výdajů vzniklých v souvislosti s volbou prezidenta České republiky, stanovenou na 12. - 13. ledna 2018 a 26. - 27. ledna 2018 na činnost krajského úřadu.</t>
  </si>
  <si>
    <t>Odbor kancelář ředitele</t>
  </si>
  <si>
    <t>ORJ - 03</t>
  </si>
  <si>
    <t>50 - Platy a podobné související výdaje</t>
  </si>
  <si>
    <t xml:space="preserve"> -Rozpočtová změna 107/18</t>
  </si>
  <si>
    <t>druh rozpočtové změny: vnitřní rozpočtová změna - přesun mezi jednotlivými položkami, paragrafy v rámci odboru ekonomického</t>
  </si>
  <si>
    <t>důvod: odbor ekonomický požádal dne 1.3.2018 o provedení rozpočtové změny. Důvodem navrhované změny je přesun finančních prostředků v rámci odboru ekonomického ve výši 760,- Kč. Finanční prostředky budou použity na vrácení dotace poskytnuté Ministerstvem financí k problematice majetkoprávního vypořádání pozemků pod silnicemi II. a III. třídy.</t>
  </si>
  <si>
    <t xml:space="preserve"> -Rozpočtová změna 108/18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</si>
  <si>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</si>
  <si>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1.3.2018 o provedení rozpočtové změny. Důvodem navrhované změny je přesun finančních prostředků v rámci Fondu na podporu výstavby a obnovy vodohospodářské infrastruktury na území Olomouckého kraje ve výši 11 000 000,- Kč.  Finanční prostředky budou použity na vrácení přeplatků za odběr podzemních vod na základě rozhodnutí Celního úřadu pro Olomoucký kraj.</t>
  </si>
  <si>
    <t>Odbor životního prostředí a zemědělství - odběr podzemních vod</t>
  </si>
  <si>
    <t>ORJ - 99</t>
  </si>
  <si>
    <t xml:space="preserve"> -Rozpočtová změna 109/18</t>
  </si>
  <si>
    <t>druh rozpočtové změny: vnitřní rozpočtová změna - přesun mezi jednotlivými položkami, paragrafy v rámci odboru školství a mládeže</t>
  </si>
  <si>
    <t>důvod: odbor školství a mládeže požádal ekonomický odbor dne 27.2.2018 o provedení rozpočtové změny. Důvodem navrhované změny je přesun finančních prostředků v rámci odboru školství a mládeže ve výši 3 450 000,- Kč. Finanční prostředky budou použity na poskytnutí dotace v rámci dotačního "Programu na podporu vzdělávání na vysokých školách v Olomouckém kraji v roce 2018" na základě usnesení Zastupitelstva Olomouckého kraje č. UZ/9/29/2018 ze dne 26.2.2018.</t>
  </si>
  <si>
    <t xml:space="preserve"> -Rozpočtová změna 110/18</t>
  </si>
  <si>
    <t>druh rozpočtové změny: vnitřní rozpočtová změna - přesun mezi jednotlivými položkami, paragrafy v rámci odboru dopravy a silničního hospodářství</t>
  </si>
  <si>
    <t>důvod: odbor dopravy a silničního hospodářství požádal dne 2.3.2018 o provedení rozpočtové změny. Důvodem navrhované změny je přesun finančních prostředků v rámci odboru dopravy a silničního hospodářství ve výši 25 000,- Kč. Finanční prostředky budou použity na zajištění inzerce k výběrovému řízení na ředitele příspěvkové organizace Koordinátor Integrovaného dopravního systému Olomouckého kraje.</t>
  </si>
  <si>
    <t xml:space="preserve"> -Rozpočtová změna 111/18</t>
  </si>
  <si>
    <t>důvod: odbor investic požádal ekonomický odbor dne 5.3.2018 o provedení rozpočtové změny. Důvodem navrhované změny je převedení finančních prostředků z odboru ekonomického na odbor investic ve výši 251 000,- Kč. Finanční prostředky budou použity na financování  projektu v oblasti sociální "Centrum Dominika Kokory, p. o. - rekonstrukce budovy" a budou hrazeny z rezervy na investice Olomouckého kraje.</t>
  </si>
  <si>
    <t xml:space="preserve"> -Rozpočtová změna 112/18</t>
  </si>
  <si>
    <t xml:space="preserve">důvod: odbor zdravotnictví požádal ekonomický odbor dne 5.3.2018 o provedení rozpočtové změny. Důvodem navrhované změny je zapojení finančních prostředků do rozpočtu Olomouckého kraje ve výši 37 945,- Kč a přesun finančních prostředků v rámci odboru zdravotnictví ve výši 1 000,- Kč (povinná spoluúčast). Česká pojišťovna, a.s., uhradila na účet Olomouckého kraje pojistné plnění k pojistné události pro Olomoucký kraj jako náhradu škody na nemovitém majetku, pronajatém Středomoravské nemocniční a.s., odštěpný závod Nemocnice Přerov - oprava po vodovodní škodě z 1.1.2018. </t>
  </si>
  <si>
    <t xml:space="preserve"> -Rozpočtová změna 113/18</t>
  </si>
  <si>
    <t>poskytovatel: Ministerstvo práce a sociálních věcí</t>
  </si>
  <si>
    <t>důvod: neinvestiční dotace ze státního rozpočtu ČR na rok 2018 poskytnutá na základě avíza Ministerstva práce a sociálních věcí ČR ve výši  124 208,93 Kč na projekt "Rozvoj kvality pečovatelské služby a rozšíření nabídky poskytovaných služeb pro sociální začleňování klientů" pro příspěvkovou organizaci Sociální služby pro seniory Šumperk v rámci Operačního programu Zaměstnanost.</t>
  </si>
  <si>
    <t xml:space="preserve"> -Rozpočtová změna 114/18</t>
  </si>
  <si>
    <t>druh rozpočtové změny: vnitřní rozpočtová změna - přesun mezi jednotlivými položkami, paragrafy v rámci odboru kancelář hejtmana</t>
  </si>
  <si>
    <t>důvod: odbor kancelář hejtmana požádal ekonomický odbor dne 7.3.2018 o provedení rozpočtové změny. Důvodem navrhované změny je přesun finančních prostředků v rámci odboru kancelář hejtmana ve výši 10 000,- Kč. Finanční prostředky budou použity na úhradu poplatků OSA v rámci konání IX. Reprezentačního plesu Olomouckého kraje.</t>
  </si>
  <si>
    <t>Odbor kancelář hejtmana</t>
  </si>
  <si>
    <t>ORJ - 18</t>
  </si>
  <si>
    <t xml:space="preserve"> -Rozpočtová změna 115/18</t>
  </si>
  <si>
    <t>důvod: odbor investic požádal ekonomický odbor dne 6.3.2018 o provedení rozpočtové změny. Důvodem navrhované změny je převedení finančních prostředků z odboru ekonomického na odbor investic v celkové výši 5 582,70 Kč. Finanční prostředky budou použity na předfinancování  projektu v oblasti kultury "Muzeum Komenského v Přerově - rekonstrukce budovy" a budou hrazeny z rezervy na investice Olomouckého kraje.</t>
  </si>
  <si>
    <t xml:space="preserve"> -Rozpočtová změna 116/18</t>
  </si>
  <si>
    <t>důvod: odbor investic požádal ekonomický odbor dne 6.3.2018 o provedení rozpočtové změny. Důvodem navrhované změny je převedení finančních prostředků z odboru ekonomického na odbor investic v celkové výši 2 898,- Kč. Finanční prostředky budou použity na předfinancování  projektu v oblasti kultury "Muzeum Komenského v Přerově - Záchrana a zpřístupnění paláce na hradě Helfštýn" a budou hrazeny z rezervy na investice Olomouckého kraje.</t>
  </si>
  <si>
    <t xml:space="preserve"> -Rozpočtová změna 117/18</t>
  </si>
  <si>
    <t>důvod: odbor kancelář hejtmana požádal ekonomický odbor dne 6.3.2018 o provedení rozpočtové změny. Důvodem navrhované změny je přesun finančních prostředků v rámci odboru kancelář hejtmana v celkové výši 1 200 000,- Kč. Finanční prostředky budou použity na poskytnutí dotací v rámci dotačního "Programu na podporu cestovního ruchu a zahraničních vztahů" v dotačním titulu č. 1 "Nadregionální akce cestovního ruchu", materiál je součástí programu jednání Rady Olomouckého kraje dne 12.3.2018 (bod 1.6.) a Zastupitelstva Olomouckého kraje dne 23.4.2018.</t>
  </si>
  <si>
    <t xml:space="preserve"> -Rozpočtová změna 118/18</t>
  </si>
  <si>
    <t xml:space="preserve"> -Rozpočtová změna 119/18</t>
  </si>
  <si>
    <t xml:space="preserve">důvod: odbor investic  požádal ekonomický odbor dne 1.3.2018 o provedení rozpočtové změny. Důvodem navrhované změny je zapojení finančních prostředků do rozpočtu Olomouckého kraje v celkové výši 12 966,53 Kč. Jedná se o zapojení finančních prostředků z revolvingového úvěru u Komerční banky, a.s., na financování projektů v oblasti školství "Realizace energeticky úsporných opatření - SŠ, ZŠ a MŠ Prostějov - budova MŠ, ul. St. Manharda a) zateplení" a "Realizace energeticky úsporných opatření - SŠ, ZŠ a MŠ Prostějov - budova MŠ, ul. St. Manharda b) vzduchotechnika", na základě usnesení Rady Olomouckého kraje č. UR/37/35/2018 ze dne 12.3.2018 (bod 13.2). </t>
  </si>
  <si>
    <t xml:space="preserve">důvod: odbor podpory řízení příspěvkových organizací požádal ekonomický odbor dne 28.2.2018 o provedení rozpočtové změny. Důvodem navrhované změny je přesun finančních prostředků v rámci odboru podpory řízení příspěvkových organizací v celkové výši 1 400 000,- Kč. Finanční prostředky budou použity na poskytnutí příspěvku na provoz - mzdové náklady a účelově určeného příspěvku na provoz pro příspěvkovou organizaci v oblasti školství Slovanské gymnázium, Olomouc, na zabezpečení celostátního kola Středoškolské odborné činnosti (SOČ), prostředky budou převedeny z rezervy odboru podpory řízení příspěvkových organizací, na základě usnesení Rady Olomouckého kraje č. UR/37/21/2018 ze dne 12.3.2018 (bod 6.1).  </t>
  </si>
  <si>
    <t>důvod: odbor kancelář hejtmana požádal ekonomický odbor dne 6.3.2018 o provedení rozpočtové změny. Důvodem navrhované změny je přesun finančních prostředků v rámci odboru kancelář hejtmana v celkové výši 400 000,- Kč. Finanční prostředky budou použity na poskytnutí dotací v rámci dotačního "Programu na podporu cestovního ruchu a zahraničních vztahů" v dotačním titulu č. 2 "Podpora rozvoje zahraničních vztahů Olomouckého kraje", materiál je součástí programu jednání Rady Olomouckého kraje dne 16.4.2018 a Zastupitelstva Olomouckého kraje dne 23.4.2018.</t>
  </si>
  <si>
    <t>důvod: odbor kancelář hejtmana požádal ekonomický odbor dne 6.3.2018 o provedení rozpočtové změny. Důvodem navrhované změny je přesun finančních prostředků v rámci odboru kancelář hejtmana v celkové výši 600 000,- Kč. Finanční prostředky budou použity na poskytnutí dotací v rámci dotačního "Programu na podporu cestovního ruchu a zahraničních vztahů" v dotačním titulu č. 3 "Podpora zkvalitnění služeb turistických informačních center v Olomouckém kraji", materiál je součástí programu jednání Rady Olomouckého kraje dne 16.4.2018 a Zastupitelstva Olomouckého kraje dne 23.4.2018.</t>
  </si>
  <si>
    <t xml:space="preserve"> -Rozpočtová změna 120/18</t>
  </si>
  <si>
    <t>důvod: odbor kancelář ředitele požádala ekonomický odbor dne 19.2.2018 o provedení rozpočtové změny. Důvodem navrhované změny je zapojení finančních prostředků do rozpočtu Olomouckého kraje ve výši 3 447 931,70 Kč. Jedná se o zapojení finančních prostředků z depozitního účtu po vyúčtování mezd za měsíc prosinec 2017, prostředky budou použity  k pokrytí mzdových nákladů v souvislosti s navýšením počtu zaměstnanců Krajského úřadu Olomouckého kraje.</t>
  </si>
  <si>
    <t>4132 - Převody z ostatních vlastních fondů</t>
  </si>
  <si>
    <t>ORJ - 199</t>
  </si>
  <si>
    <t>částka</t>
  </si>
  <si>
    <t>4134 - Převody z rozpočtových účtů</t>
  </si>
  <si>
    <t>5499 - Ostatní neinvest. transfery obyvatelstvu</t>
  </si>
  <si>
    <t xml:space="preserve"> -Rozpočtová změna 121/18</t>
  </si>
  <si>
    <t>důvod: neinvestiční dotace ze státního rozpočtu ČR na rok 2018 poskytnutá na základě rozhodnutí Ministerstva školství, mládeže a tělovýchovy ČR č.j.: 012/2018-50_SG_A ze dne 2.3.2018 ve výši 4 877 400,- Kč na rozvojový program "Podpora přípravy sportovních talentů na školách s oborem vzdělání gymnázium se sportovní přípravou" na rok 2018.</t>
  </si>
  <si>
    <t xml:space="preserve"> -Rozpočtová změna 122/18</t>
  </si>
  <si>
    <t>důvod: neinvestiční dotace ze státního rozpočtu ČR na rok 2018 poskytnutá na základě rozhodnutí Ministerstva školství, mládeže a tělovýchovy ČR č.j.: 3724-12/2018-4 ze dne 28.2.2018 ve výši 52 652,- Kč na rozvojový program "Podpora vzdělávání cizinců ve školách, Modul C - Zajištění bezplatné přípravy k začlenění do vzdělávání dětí a žáků osob se státní příslušností jiného členského státu Evropské unie".</t>
  </si>
  <si>
    <t xml:space="preserve"> -Rozpočtová změna 123/18</t>
  </si>
  <si>
    <t>důvod: neinvestiční dotace ze státního rozpočtu ČR na rok 2018 poskytnutá na základě rozhodnutí Ministerstva školství, mládeže a tělovýchovy ČR č.j.: 3724-12/2018-1 ze dne 7.3.2018 v celkové výši 226 143,- Kč na program "Podpora vzdělávání cizinců ve školách; Bezplatná výuka přizpůsobená potřebám dětí a žáků - cizinců z třetích zemí".</t>
  </si>
  <si>
    <t xml:space="preserve"> -Rozpočtová změna 124/18</t>
  </si>
  <si>
    <t>důvod: neinvestiční dotace ze státního rozpočtu ČR na rok 2018 poskytnutá na základě avíza Ministerstva školství, mládeže a tělovýchovy ČR č.j.: MŠMT-34139/2016-46 ze dne 3.3.2018 a  MŠMT-6612/2018-1 ze dne 7.3.2018 v celkové výši 1 878 184,42 Kč na projekty pro příspěvkové organizace Olomouckého kraje v rámci Operačního programu Výzkum, vývoj a vzdělávání.</t>
  </si>
  <si>
    <t xml:space="preserve"> -Rozpočtová změna 125/18</t>
  </si>
  <si>
    <t>důvod: neinvestiční dotace ze státního rozpočtu ČR na rok 2018 poskytnutá na základě rozhodnutí Ministerstva školství, mládeže a tělovýchovy ČR č.j.: 51060/2018 a 51018/2018 ze dne 20.2.2018 v celkové výši 455 000,- Kč na rozvojový program "Podpora soutěží a přehlídek v zájmovém vzdělávání pro školní rok 2018".</t>
  </si>
  <si>
    <t xml:space="preserve"> -Rozpočtová změna 126/18</t>
  </si>
  <si>
    <t xml:space="preserve">důvod: neinvestiční dotace ze státního rozpočtu ČR na rok 2018 poskytnutá na základě rozhodnutí Ministerstva školství, mládeže a tělovýchovy ČR č.j.: MSMT-3450/2018-1 ze dne 6.3.2018 v celkové výši 813 100,- Kč na dotační program "Podpora sociálně znevýhodněných romských žáků středních škol, konzervatoří a studentů VOŠ na období leden - červen 2018" </t>
  </si>
  <si>
    <t xml:space="preserve"> -Rozpočtová změna 127/18</t>
  </si>
  <si>
    <t>důvod: neinvestiční dotace ze státního rozpočtu ČR na rok 2018 poskytnutá na základě avíza Ministerstva práce a sociálních věcí ČR ve výši 423 742,75 Kč na projekt "Pomoz mi, ať to zvládnu sám" pro příspěvkovou organizaci Domov Štíty - Jedlí v rámci Operačního programu Zaměstnanost.</t>
  </si>
  <si>
    <t xml:space="preserve"> -Rozpočtová změna 128/18</t>
  </si>
  <si>
    <t>důvod: neinvestiční dotace ze státního rozpočtu ČR na rok 2018 poskytnutá na základě avíza Ministerstva práce a sociálních věcí ČR ve výši 426 211,80 Kč na projekt "Podpora standardizace a optimalizace v Domově Hrubá Voda" pro příspěvkovou organizaci Domov Hrubá Voda v rámci Operačního programu Zaměstnanost.</t>
  </si>
  <si>
    <t xml:space="preserve"> -Rozpočtová změna 129/18</t>
  </si>
  <si>
    <t>důvod: neinvestiční dotace ze státního rozpočtu ČR na rok 2018 poskytnutá na základě avíza Ministerstva práce a sociálních věcí ČR ve výši 795 772,72 Kč na projekt "Zavedení asistivních technologií do práce s lidmi s mentálním či vícenásobným postižením v Klíči - CSS, p.o." pro příspěvkovou organizaci Klíč - centrum sociálních služeb v rámci Operačního programu Zaměstnanost.</t>
  </si>
  <si>
    <t xml:space="preserve"> -Rozpočtová změna 130/18</t>
  </si>
  <si>
    <t>druh rozpočtové změny: zapojení prostředků do rozpočtu</t>
  </si>
  <si>
    <t>důvod: odbor strategického rozvoje kraje požádal ekonomický odbor dne 16.3.2018 o provedení rozpočtové změny. Důvodem navrhované změny je zapojení finančních prostředků do rozpočtu odboru strategického rozvoje kraje v celkové výši 840 955,28 Kč. Finanční prostředky byly poukázány na účet Olomouckého kraje jako neinvestiční dotace z Ministerstva práce a sociálních věcí na financování projektu "Podpora plánování sociálních služeb a sociální práce na území Olomouckého kraje v návaznosti na zvyšování jejich dostupnosti a kvality" v rámci Operačního programu Zaměstnanost.</t>
  </si>
  <si>
    <t>ORJ - 64</t>
  </si>
  <si>
    <t xml:space="preserve"> -Rozpočtová změna 131/18</t>
  </si>
  <si>
    <t>poskytovatel: Ministerstvo pro místní rozvoj ČR</t>
  </si>
  <si>
    <t>důvod: odbor strategického rozvoje kraje požádal ekonomický odbor dne 14.3.2018 o provedení rozpočtové změny. Důvodem navrhované změny je zapojení finančních prostředků do rozpočtu Olomouckého kraje v celkové výši 820 323,- Kč. Finanční prostředky byly poukázány na účet Olomouckého kraje jako neinvestiční dotace z Ministerstva pro místní rozvoj na financování projektu v oblasti regionálního rozvoje "Rozvoj regionálního partnerství v programovém období EU 2014-2020 (podpora činnosti RSK OK)".</t>
  </si>
  <si>
    <t>ORJ - 74</t>
  </si>
  <si>
    <t xml:space="preserve"> -Rozpočtová změna 132/18</t>
  </si>
  <si>
    <t xml:space="preserve">důvod: odbor zdravotnictví požádal ekonomický odbor dne 14.3.2018 o provedení rozpočtové změny. Důvodem navrhované změny je zapojení finančních prostředků do rozpočtu Olomouckého kraje ve výši 3 925,- Kč. Česká pojišťovna, a.s., uhradila na účet Olomouckého kraje pojistné plnění k pojistné události pro Olomoucký kraj jako náhradu škody na nemovitém majetku, pronajatém Středomoravské nemocniční a.s., odštěpný závod Nemocnice Přerov - oprava po vodovodní škodě z 1.1.2018. </t>
  </si>
  <si>
    <t xml:space="preserve"> -Rozpočtová změna 133/18</t>
  </si>
  <si>
    <t>důvod: odbor podpory řízení příspěvkových organizací požádal ekonomický odbor dne 16.3.2018 o provedení rozpočtové změny. Důvodem navrhované změny je zapojení finančních prostředků do rozpočtu Olomouckého kraje ve výši 225 859,- Kč. Česká pojišťovna a.s., uhradila na účet Olomouckého kraje pojistné plnění k pojistné události pro příspěvkovou organizaci Olomouckého kraje Obchodní akademie, Prostějov, za opravu po vodovodní škodě v roce 2017.</t>
  </si>
  <si>
    <t xml:space="preserve"> -Rozpočtová změna 134/18</t>
  </si>
  <si>
    <t>6351 - Investiční transfery zřízeným PO</t>
  </si>
  <si>
    <t xml:space="preserve"> -Rozpočtová změna 135/18</t>
  </si>
  <si>
    <t xml:space="preserve"> -Rozpočtová změna 136/18</t>
  </si>
  <si>
    <t xml:space="preserve"> -Rozpočtová změna 137/18</t>
  </si>
  <si>
    <t xml:space="preserve"> -Rozpočtová změna 138/18</t>
  </si>
  <si>
    <t xml:space="preserve"> -Rozpočtová změna 139/18</t>
  </si>
  <si>
    <t xml:space="preserve"> -Rozpočtová změna 140/18</t>
  </si>
  <si>
    <t>důvod: odbor investic požádal ekonomický odbor dne 13.3.2018 o provedení rozpočtové změny. Důvodem navrhované změny je převedení finančních prostředků z odboru ekonomického na odbor investic v celkové výši 3 537 496,68 Kč. Finanční prostředky budou použity na předfinancování  projektu v oblasti kultury "Realizace depozitáře pro Vědeckou knihovnu v Olomouci" a budou hrazeny z rezervy na investice Olomouckého kraje.</t>
  </si>
  <si>
    <t xml:space="preserve"> -Rozpočtová změna 141/18</t>
  </si>
  <si>
    <t>důvod: odbor investic požádal ekonomický odbor dne 8.3.2018 o provedení rozpočtové změny. Důvodem navrhované změny je převedení finančních prostředků z odboru ekonomického na odbor investic ve výši 169 072,86 Kč. Finanční prostředky budou použity na předfinancování  projektu v oblasti kultury "Muzeum Komenského v Přerově - Záchrana a zpřístupnění paláce na hradě Helfštýn" a budou hrazeny z rezervy na investice Olomouckého kraje.</t>
  </si>
  <si>
    <t xml:space="preserve"> -Rozpočtová změna 142/18</t>
  </si>
  <si>
    <t>druh rozpočtové změny: vnitřní rozpočtová změna - přesun mezi jednotlivými položkami, paragrafy a odbory ekonomickým a majetkovým, právním a správních činností</t>
  </si>
  <si>
    <t>důvod: odbor majetkový, právní a správních činností požádal ekonomický odbor dne 12.3.2018 o provedení rozpočtové změny. Důvodem navrhované změny je převedení finančních prostředků z odboru ekonomického na odbor majetkový, právní a správních činností ve výši 455 170,- Kč. Finanční prostředky budou použity na úhradu odkupu pozemku v k.ú. Čechy pod Kosířem do vlastnictví Olomouckého kraje, hospodaření Vlastivědného muzea v Olomouci, na základě usnesení Zastupitelstva Olomouckého kraje č. UZ/7/19/2017 ze dne 23.11.2017, prostředky budou hrazeny z rezervy Olomouckého kraje.</t>
  </si>
  <si>
    <t>Odbor majetkový, právní a správních činností</t>
  </si>
  <si>
    <t>ORJ - 04</t>
  </si>
  <si>
    <t xml:space="preserve"> -Rozpočtová změna 143/18</t>
  </si>
  <si>
    <t>druh rozpočtové změny: vnitřní rozpočtová změna - přesun mezi jednotlivými položkami, paragrafy a odbory ekonomickým a kontroly</t>
  </si>
  <si>
    <t>důvod: odbor kontroly požádal ekonomický odbor dne 20.3.2018 o provedení rozpočtové změny. Důvodem navrhované změny je převedení finančních prostředků z odboru ekonomického na odbor kontroly ve výši 390 000,- Kč. Finanční prostředky budou použity na úhradu vratky prominuté části odvodu za porušení rozpočtové kázně příjemci Česká asociace stolního tenisu, Praha, a budou hrazeny z rezervy Olomouckého kraje.</t>
  </si>
  <si>
    <t>Odbor kontroly</t>
  </si>
  <si>
    <t>ORJ - 20</t>
  </si>
  <si>
    <t xml:space="preserve"> -Rozpočtová změna 144/18</t>
  </si>
  <si>
    <t>druh rozpočtové změny: vnitřní rozpočtová změna - přesun mezi jednotlivými položkami, paragrafy a odbory ekonomickým a podpory řízení příspěvkových organizací</t>
  </si>
  <si>
    <t xml:space="preserve"> -Rozpočtová změna 145/18</t>
  </si>
  <si>
    <t xml:space="preserve"> -Rozpočtová změna 146/18</t>
  </si>
  <si>
    <t>důvod: odbor investic požádal ekonomický odbor dne 15.3.2018 o provedení rozpočtové změny. Důvodem navrhované změny je převedení finančních prostředků z odboru ekonomického na odbor investic v celkové výši 980 000,- Kč. Finanční prostředky budou použity na předfinancování  projektu v oblasti školství "Centrum polytechnické výchovy (Střední škola polytechnická, Olomouc, Rooseveltova 79)" a budou hrazeny z rezervy na investice Olomouckého kraje.</t>
  </si>
  <si>
    <t xml:space="preserve"> -Rozpočtová změna 147/18</t>
  </si>
  <si>
    <t xml:space="preserve"> -Rozpočtová změna 148/18</t>
  </si>
  <si>
    <t>druh rozpočtové změny: vnitřní rozpočtová změna - přesun mezi jednotlivými položkami, paragrafy a odbory investic a kancelář hejtmana</t>
  </si>
  <si>
    <t>důvod: odbor kancelář hejtmana požádal ekonomický odbor dne 13.3.2018 o provedení rozpočtové změny. Důvodem navrhované změny je převedení finančních prostředků z odboru investic na odbor kancelář hejtmana ve výši 950 000,- Kč. Finanční prostředky budou použity k navýšení rezervy pro případ řešení krizové situace nebo mimořádné události a k navýšení prostředků na pořízení technických automobilů.</t>
  </si>
  <si>
    <t>ORJ - 17</t>
  </si>
  <si>
    <t xml:space="preserve"> -Rozpočtová změna 149/18</t>
  </si>
  <si>
    <t>druh rozpočtové změny: vnitřní rozpočtová změna - přesun mezi jednotlivými položkami, paragrafy a odbory kancelář ředitele a strategického rozvoje kraje</t>
  </si>
  <si>
    <t>důvod: odbor kancelář ředitele požádal ekonomický odbor dne 5.3.2018 o provedení rozpočtové změny. Důvodem navrhované změny je převedení finančních prostředků z odboru kancelář ředitele na odbor strategického rozvoje kraje ve výši 50 000,- Kč. Finanční prostředky budou použity na pořízení elektromobilu pro potřeby Krajského úřadu Olomouckého kraje.</t>
  </si>
  <si>
    <t xml:space="preserve"> -Rozpočtová změna 150/18</t>
  </si>
  <si>
    <t xml:space="preserve"> -Rozpočtová změna 151/18</t>
  </si>
  <si>
    <t xml:space="preserve"> -Rozpočtová změna 152/18</t>
  </si>
  <si>
    <t xml:space="preserve"> -Rozpočtová změna 153/18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</si>
  <si>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</si>
  <si>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19.3.2018 o provedení rozpočtové změny. Důvodem navrhované změny je přesun finančních prostředků v rámci odboru strategického rozvoje kraje ve výši 1 000,- Kč. Finanční prostředky budou použity na úhradu správního poplatku a poplatku za územní souhlas Magistrátu města Olomouce na výstavu "Má vlast cestami proměn 2018".</t>
  </si>
  <si>
    <t xml:space="preserve"> -Rozpočtová změna 154/18</t>
  </si>
  <si>
    <t xml:space="preserve"> -Rozpočtová změna 155/18</t>
  </si>
  <si>
    <t>druh rozpočtové změny: vnitřní rozpočtová změna - přesun mezi jednotlivými položkami, paragrafy v rámci odboru sociálních věcí</t>
  </si>
  <si>
    <t xml:space="preserve"> -Rozpočtová změna 156/18</t>
  </si>
  <si>
    <t>důvod: odbor investic požádal ekonomický odbor dne 12.3.2018 o provedení rozpočtové změny. Důvodem navrhované změny je přesun finančních prostředků v rámci odboru investic ve výši 18 876,- Kč. Finanční prostředky budou použity na financování výdajů projektu v oblasti sociální "Domov u Třebůvky Loštice - rekonstrukce bytových jader".</t>
  </si>
  <si>
    <t>ÚZ</t>
  </si>
  <si>
    <t xml:space="preserve"> -Rozpočtová změna 157/18</t>
  </si>
  <si>
    <t>důvod: odbor investic požádal ekonomický odbor dne 14.3.2018 o provedení rozpočtové změny. Důvodem navrhované změny je přesun finančních prostředků v rámci odboru investic v celkové výši 1 973 414,- Kč. Finanční prostředky budou použity na financování výdajů projektu v oblasti sociální "Domov seniorů FRANTIŠEK Náměšť na Hané - přístavba pavilonu".</t>
  </si>
  <si>
    <t xml:space="preserve"> -Rozpočtová změna 158/18</t>
  </si>
  <si>
    <t>důvod: odbor investic požádal ekonomický odbor dne 13.3.2018 o provedení rozpočtové změny. Důvodem navrhované změny je přesun finančních prostředků v rámci odboru investic ve výši 1 174 121,- Kč. Finanční prostředky budou použity na financování investiční akce v oblasti zdravotnictví "SMN a.s. - o.z. Nemocnice Prostějov - Vybudování dětské jednotky pro dlouhodobou péči".</t>
  </si>
  <si>
    <t xml:space="preserve"> -Rozpočtová změna 159/18</t>
  </si>
  <si>
    <t>důvod: odbor investic požádal ekonomický odbor dne 13.3.2018 o provedení rozpočtové změny. Důvodem navrhované změny je přesun finančních prostředků v rámci odboru investic ve výši 566,- Kč. Finanční prostředky budou použity na financování investiční akce v oblasti sociální "Centrum Dominika Kokory, p. o. - rekonstrukce budovy ".</t>
  </si>
  <si>
    <t xml:space="preserve"> -Rozpočtová změna 160/18</t>
  </si>
  <si>
    <t>důvod: odbor strategického rozvoje kraje požádal ekonomický odbor dne 19.3.2018 o provedení rozpočtové změny. Důvodem navrhované změny je přesun finančních prostředků v rámci odboru strategického rozvoje kraje ve výši 1 000,- Kč. Finanční prostředky budou použity na úhradu správního poplatku u projektu v oblasti informačních technologií "Projektové a procesní řízení na Krajském úřadě Olomouckého kraje".</t>
  </si>
  <si>
    <t>ORJ - 30</t>
  </si>
  <si>
    <t xml:space="preserve"> -Rozpočtová změna 161/18</t>
  </si>
  <si>
    <t>důvod: odbor strategického rozvoje kraje požádal ekonomický odbor dne 8.3.2018 o provedení rozpočtové změny. Důvodem navrhované změny je přesun finančních prostředků v rámci odboru strategického rozvoje kraje ve výši 1 000,- Kč. Finanční prostředky budou použity na financování výdajů projektu "Nákup ekologického vozidla pro Krajský úřad Olomouckého kraje".</t>
  </si>
  <si>
    <t xml:space="preserve"> -Rozpočtová změna 162/18</t>
  </si>
  <si>
    <t xml:space="preserve"> -Rozpočtová změna 163/18</t>
  </si>
  <si>
    <t xml:space="preserve"> -Rozpočtová změna 164/18</t>
  </si>
  <si>
    <t xml:space="preserve"> -Rozpočtová změna 165/18</t>
  </si>
  <si>
    <t xml:space="preserve"> -Rozpočtová změna 166/18</t>
  </si>
  <si>
    <t>důvod: odbor strategického rozvoje kraje požádal ekonomický odbor dne 21.3.2018 o provedení rozpočtové změny. Důvodem navrhované změny je zapojení finančních prostředků do rozpočtu Olomouckého kraje v celkové výši 1 380 000,40 Kč. Finanční prostředky byly poukázány na účet Olomouckého kraje jako neinvestiční dotace z Ministerstva školství, mládeže a tělovýchovy na projekt v oblasti rozvoje lidských zdrojů "Krajský akční plán rozvoje vzdělávání Olomouckého kraje" v rámci Operačního programu Výzkum,vývoj a vzdělávání.</t>
  </si>
  <si>
    <t>ORJ - 76</t>
  </si>
  <si>
    <t xml:space="preserve"> -Rozpočtová změna 171/18</t>
  </si>
  <si>
    <t>důvod: neinvestiční dotace ze státního rozpočtu ČR na rok 2018 poskytnutá na základě avíza Ministerstva práce a sociálních věcí ČR ve výši 617 785,- Kč na projekt "Zefektivnění služeb Klíče - centra sociálních služeb, p.o." pro příspěvkovou organizaci Klíč - centrum sociálních služeb v rámci Operačního programu Zaměstnanost.</t>
  </si>
  <si>
    <t xml:space="preserve"> -Rozpočtová změna 167/18</t>
  </si>
  <si>
    <t>důvod: odbor životního prostředí a zemědělství požádal ekonomický odbor dne 15.3.2018 o provedení rozpočtové změny. Důvodem navrhované změny je zapojení finančních prostředků do rozpočtu Fondu na podporu výstavby a obnovy vodohospodářské infrastruktury na území Olomouckého kraje ve výši 19 416 136,27 Kč. Jedná se o zapojení zůstatku Fondu na podporu výstavby a obnovy vodohospodářské infrastruktury na území Olomouckého kraje k 31.12.2017 na bankovním účtu do rozpočtu Olomouckého kraje roku 2018, prostředky budou použity na úhradu schválených dotací.</t>
  </si>
  <si>
    <t>8115 - Změna stavu krátkod. prostř. na BÚ</t>
  </si>
  <si>
    <t xml:space="preserve"> -Rozpočtová změna 168/18</t>
  </si>
  <si>
    <t>důvod: odbor kancelář hejtmana požádal ekonomický odbor dne 7.3.2018 o provedení rozpočtové změny. Důvodem navrhované změny je zapojení finančních prostředků do rozpočtu Olomouckého kraje ve výši 1 210 000,- Kč.  Finanční prostředky budou poukázány na účet Olomouckého kraje jako příjem od firmy NET4GAS s.r.o. za propagaci v rámci akcí realizovaných v roce 2018 Olomouckým krajem.</t>
  </si>
  <si>
    <t>2111 - Příjmy z poskytování služeb a výrobků</t>
  </si>
  <si>
    <t xml:space="preserve"> -Rozpočtová změna 169/18</t>
  </si>
  <si>
    <t>důvod: odbor kancelář ředitele požádal ekonomický odbor dne 8.3.2018 o provedení rozpočtové změny. Důvodem navrhované změny je zapojení finančních prostředků do rozpočtu Olomouckého kraje v celkové výši 1 022 354,24 Kč. Finanční prostředky budou zapojeny jako refundace mzdových výdajů a odvodů sociálního a zdravotního pojištění pracovníků projektů "Krajský akční plán rozvoje vzdělávání Olomouckého kraje", "Smart Akcelerátor Olomouckého kraje", "Snížení emisí z lokálního vytápění rodinných domů v Olomouckém kraji", "Rozvoj regionálního partnerství v programovém období EU 2014-2020" a "Služby sociální prevence v Olomouckém kraji" za období říjen - prosinec 2017.</t>
  </si>
  <si>
    <t>2324 - Přijaté nekapitál. příspěvky a náhrady</t>
  </si>
  <si>
    <t xml:space="preserve"> -Rozpočtová změna 170/18</t>
  </si>
  <si>
    <t xml:space="preserve">důvod: odbor zdravotnictví požádal ekonomický odbor dne 14.3.2018 o provedení rozpočtové změny. Důvodem navrhované změny je zapojení finančních prostředků do rozpočtu Olomouckého kraje v celkové výši 290 577,- Kč.  Finanční prostředky budou zapojeny jako příjmy z pronájmu na základě dodatku č. 6 ke smlouvě o nájmu nemovitého majetku  mezi Olomouckým krajem a Středomoravskou nemocniční a. s., na základě usnesení Rady Olomouckého kraje č. UR/37/29/2018 ze dne 12.3.2018.
</t>
  </si>
  <si>
    <t>2132 - Příjmy z pronájmu ostat. nemov. a j. č.</t>
  </si>
  <si>
    <t>Dotace do oblasti školství</t>
  </si>
  <si>
    <t>Dotace do oblasti sociální</t>
  </si>
  <si>
    <t>Dotace pro Krajský úřad</t>
  </si>
  <si>
    <t>Depozita</t>
  </si>
  <si>
    <t>OP VVV, OPŽP, OPZ, OPPS, NF, OPTP</t>
  </si>
  <si>
    <t>Zapojení finančního vypořádání</t>
  </si>
  <si>
    <t xml:space="preserve">důvod: odbor podpory řízení příspěvkových organizací požádal ekonomický dne 21.3.2018 o provedení rozpočtové změny. Důvodem navrhované změny je zapojení finančních prostředků do rozpočtu Olomouckého kraje ve výši 19 602,- Kč. Jedná se o zapojení finančních prostředků z revolvingového úvěru u Komerční banky, a.s., na předfinancování projektu "Modernizace vozového parku pro praktické vyučování a odborné praxe"  pro příspěvkovou organizaci Střední průmyslová škola Hranice, na základě usnesení Rady Olomouckého kraje č. UR/38/73/2018 ze dne 26.3.2018 (bod 19.3.). </t>
  </si>
  <si>
    <t xml:space="preserve">důvod: odbor investic  požádal ekonomický odbor dne 12.3.2018 o provedení rozpočtové změny. Důvodem navrhované změny je zapojení finančních prostředků do rozpočtu Olomouckého kraje v celkové výši 835 596,40 Kč. Jedná se o zapojení finančních prostředků z revolvingového úvěru u Komerční banky, a.s., na financování projektu v oblasti školství "Realizace energeticky úsporných opatření - OU a praktická škola Lipová-lázně", na základě usnesení Rady Olomouckého kraje č. UR/38/73/2018 ze dne 26.3.2018 (bod 19.3.). </t>
  </si>
  <si>
    <t xml:space="preserve">důvod: odbor investic  požádal ekonomický odbor dne 12.3.2018 o provedení rozpočtové změny. Důvodem navrhované změny je zapojení finančních prostředků do rozpočtu Olomouckého kraje ve výši 14 520,- Kč. Jedná se o zapojení finančních prostředků z revolvingového úvěru u Komerční banky, a.s., na financování projektu v oblasti školství "Střední škola gastronomie a farmářství Jeseník - Tělocvična", na základě usnesení Rady Olomouckého kraje č. UR/38/73/2018 ze dne 26.3.2018 (bod 19.3.). </t>
  </si>
  <si>
    <t xml:space="preserve">důvod: odbor investic  požádal ekonomický odbor dne 12.3.2018 o provedení rozpočtové změny. Důvodem navrhované změny je zapojení finančních prostředků do rozpočtu Olomouckého kraje ve výši 11 616,- Kč. Jedná se o zapojení finančních prostředků z revolvingového úvěru u Komerční banky, a.s., na financování projektu v oblasti školství "Realizace energeticky úsporných opatření - SOŠ lesnická a strojírenská Šternberk - domov mládeže", na základě usnesení Rady Olomouckého kraje č. UR/38/73/2018 ze dne 26.3.2018 (bod 19.3.). </t>
  </si>
  <si>
    <t xml:space="preserve">důvod: odbor investic  požádal ekonomický odbor dne 12.3.2018 o provedení rozpočtové změny. Důvodem navrhované změny je zapojení finančních prostředků do rozpočtu Olomouckého kraje ve výši 9 853,60 Kč. Jedná se o zapojení finančních prostředků z revolvingového úvěru u Komerční banky, a.s., na financování projektu v oblasti zdravotnictví "Dětské centrum Ostrůvek - Zateplení budovy a střechy objektu D, Mošnerova 1 a) zateplení", na základě usnesení Rady Olomouckého kraje č. UR/38/73/2018 ze dne 26.3.2018 (bod 19.3.). </t>
  </si>
  <si>
    <t xml:space="preserve">důvod: odbor investic  požádal ekonomický odbor dne 12.3.2018 o provedení rozpočtové změny. Důvodem navrhované změny je zapojení finančních prostředků do rozpočtu Olomouckého kraje ve výši 3 084,20 Kč. Jedná se o zapojení finančních prostředků z revolvingového úvěru u Komerční banky, a.s., na financování projektu v oblasti zdravotnictví "Dětské centrum Ostrůvek - Zateplení budovy a střechy objektu D, Mošnerova 1 b) vzduchotechnika", na základě usnesení Rady Olomouckého kraje č. UR/38/73/2018 ze dne 26.3.2018 (bod 19.3.). </t>
  </si>
  <si>
    <t>důvod: odbor podpory řízení příspěvkových organizací požádal ekonomický odbor dne 19.3.2018 o provedení rozpočtové změny. Důvodem navrhované změny je převedení finančních prostředků z rozpočtu odboru ekonomického na odbor podpory řízení příspěvkových organizací ve výši 150 000,- Kč. Finanční prostředky budou použity na poskytnutí účelově určeného příspěvku na provoz pro příspěvkovou organizaci v oblasti školství Gymnázium, Jeseník, na úhradu nákladů na akci "Mezinárodní kola soutěže FIRST LEGO League", a budou hrazeny z rezervy Olomouckého kraje, na základě usnesení Rady Olomouckého kraje č. UR/38/37/2018 ze dne 26.3.2018 (bod 10.1).</t>
  </si>
  <si>
    <t>důvod: odbor školství a mládeže požádal ekonomický odbor dne 16.3.2018 o provedení rozpočtové změny. Důvodem navrhované změny je převedení finančních prostředků z odboru ekonomického na odbor školství a mládeže v celkové výši 1 335 000,- Kč. Finanční prostředky budou použity na poskytnutí individuálních dotací v oblasti školství, na základě usnesení Rady Olomouckého kraje č. UR/38/44/2018 ze dne  dne 26.3.2018 (bod 11.6.), prostředky budou čerpány z rezervy Olomouckého kraje na individuální dotace.</t>
  </si>
  <si>
    <t>důvod: odbor kancelář hejtmana požádal ekonomický odbor dne 13.3.2018 o provedení rozpočtové změny. Důvodem navrhované změny je přesun finančních prostředků v rámci odboru kancelář hejtmana v celkové výši 240 000,- Kč. Finanční prostředky budou použity na poskytnutí individuálních dotací v oblasti krizového řízení, na základě usnesení Rady Olomouckého kraje č. UR/38/10/2018 ze dne 26.3.2018 (bod 3.10.).</t>
  </si>
  <si>
    <t>důvod: odbor kancelář hejtmana požádal ekonomický odbor dne 15.3.2018 o provedení rozpočtové změny. Důvodem navrhované změny je přesun finančních prostředků v rámci odboru kancelář hejtmana v celkové výši 3 445 000,- Kč. Finanční prostředky budou použity na poskytnutí dotací v rámci dotačního "Programu na podporu cestovního ruchu a zahraničních vztahů" v dotačním titulu č. 4 "Podpora cestovního ruchu v turistických regionech Jeseníky a Střední Morava", materiál je součástí programu jednání Rady Olomouckého kraje dne 16.4.2018 a Zastupitelstva Olomouckého kraje dne 23.4.2018.</t>
  </si>
  <si>
    <t>důvod: odbor kancelář hejtmana požádal ekonomický odbor dne 15.3.2018 o provedení rozpočtové změny. Důvodem navrhované změny je přesun finančních prostředků v rámci odboru kancelář hejtmana v celkové výši 300 000,- Kč. Finanční prostředky budou použity na poskytnutí dotací v rámci dotačního "Programu na podporu cestovního ruchu a zahraničních vztahů" v dotačním titulu č. 5 "Podpora kinematografie v turistických regionech Jeseníky a Střední Morava", materiál je součástí programu jednání Rady Olomouckého kraje dne 16.4.2018 a Zastupitelstva Olomouckého kraje dne 23.4.2018.</t>
  </si>
  <si>
    <t>důvod: odbor strategického rozvoje kraje požádal ekonomický odbor dne 13.3.2018 o provedení rozpočtové změny. Důvodem navrhované změny je přesun finančních prostředků v rámci odboru strategického rozvoje kraje v celkové výši 175 000,- Kč. Finanční prostředky budou použity na poskytnutí dotací z "Programu na podporu místních produktů" v dotačním titulu č. 2 "Podpora farmářských trhů" a "Programu na podporu podnikání 2018" v dotačním titulu č. 1 "Podpora soutěží propagujících podnikatele", na základě usnesení Rady Olomouckého kraje č. UR/38/34/2018 a UR/38/35/2018 ze dne 26.3.2018 (bod 9.5. a 9.6.) a Zastupitelstva Olomouckého kraje dne 23.4.2018.</t>
  </si>
  <si>
    <t>důvod: odbor sociálních věcí požádal ekonomický odbor dne 19.3.2018 o provedení rozpočtové změny. Důvodem navrhované změny je přesun finančních prostředků v rámci odboru sociálních věcí ve výši 100 000,- Kč. Finanční prostředky budou použity na poskytnutí dotací z "Dotačního programu pro sociální oblast" v dotačním titulu "Podpora prevence kriminality", na základě usnesení Rady Olomouckého kraje č. UR/38/60/2018 ze dne 26.3.2018 (bod 14.1.).</t>
  </si>
  <si>
    <t>důvod: odbor podpory řízení příspěvkových organizací požádal ekonomický odbor dne 6.3.2018 o provedení rozpočtové změny. Důvodem navrhované změny je přesun finančních prostředků v rámci odboru podpory řízení příspěvkových organizací ve výši        46 000,- Kč. Finanční prostředky budou použity na poskytnutí příspěvku na provoz pro příspěvkovou organizaci v oblasti kultury Archeologické centrum Olomouc, prostředky budou převedeny z rezervy odboru podpory řízení příspěvkových organizací, na základě usnesení Rady Olomouckého kraje č. UR/38/37/2018 ze dne 26.3.2018 (bod 10.1).</t>
  </si>
  <si>
    <t>důvod: odbor podpory řízení příspěvkových organizací požádal ekonomický odbor dne 19.3.2018 o provedení rozpočtové změny. Důvodem navrhované změny je přesun finančních prostředků v rámci odboru podpory řízení příspěvkových organizací ve výši      280 000,- Kč. Finanční prostředky budou použity na poskytnutí příspěvku na investiční akci "Nákup pračky" pro příspěvkovou organizaci v oblasti sociální Centrum Dominika Kokory a budou převedeny z rezervy odboru podpory řízení příspěvkových organizací, na základě usnesení Rady Olomouckého kraje č. UR/38/37/2018 ze dne 26.3.2018 (bod 10.1).</t>
  </si>
  <si>
    <t>důvod: odbor podpory řízení příspěvkových organizací požádal ekonomický odbor dne 9.3.2018 o provedení rozpočtové změny. Důvodem navrhované změny je přesun finančních prostředků v rámci odboru podpory řízení příspěvkových organizací ve výši     310 000,- Kč. Finanční prostředky budou použity na poskytnutí příspěvku na investiční akci "Výměna podlahové krytiny vstupu do organizace" pro příspěvkovou organizaci v oblasti sociální Sociální služby pro seniory Olomouc, na základě usnesení Rady Olomouckého kraje č. UR/38/37/2018 ze dne 26.3.2018 (bod 10.1.).</t>
  </si>
  <si>
    <t>důvod: odbor podpory řízení příspěvkových organizací požádal ekonomický odbor dne 9.3.2018 o provedení rozpočtové změny. Důvodem navrhované změny je přesun finančních prostředků v rámci odboru podpory řízení příspěvkových organizací ve výši     300 000,- Kč. Finanční prostředky budou použity na poskytnutí příspěvku na investiční akci "Oprava elektroinstalace DPS" pro příspěvkovou organizaci v oblasti sociální Centrum sociálních služeb Prostějov, na základě usnesení Rady Olomouckého kraje č. UR/38/37/2018 ze dne  26.3.2018 (bod 10.1.).</t>
  </si>
  <si>
    <t>důvod: odbor podpory řízení příspěvkových organizací požádal ekonomický odbor dne 15.3.2018 o provedení rozpočtové změny. Důvodem navrhované změny je převedení finančních prostředků z rozpočtu odboru ekonomického na odbor podpory řízení příspěvkových organizací ve výši 412 608,- Kč. Finanční prostředky budou použity na spolufinancování projektu v rámci IROP "Pořízení CNC strojů, konvenčních obráběcích strojů a vybudování multifunkční výukové učebny" příspěvkové organizace Olomouckého kraje v oblasti školství Střední odborná škola a Střední odborné učiliště strojírenské a stavební, Jeseník.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</si>
</sst>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 CE"/>
      <charset val="238"/>
    </font>
    <font>
      <sz val="11"/>
      <color indexed="10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9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9" fillId="0" borderId="0" xfId="0" applyFont="1"/>
    <xf numFmtId="0" fontId="16" fillId="0" borderId="0" xfId="0" applyFont="1" applyBorder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2" fillId="0" borderId="0" xfId="0" applyFont="1"/>
    <xf numFmtId="5" fontId="16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justify" vertical="top" wrapText="1"/>
    </xf>
    <xf numFmtId="165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4" fontId="16" fillId="0" borderId="0" xfId="0" applyNumberFormat="1" applyFont="1" applyFill="1" applyBorder="1" applyAlignment="1"/>
    <xf numFmtId="0" fontId="19" fillId="0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9" fillId="0" borderId="6" xfId="0" applyFont="1" applyFill="1" applyBorder="1" applyAlignment="1"/>
    <xf numFmtId="164" fontId="5" fillId="0" borderId="10" xfId="0" applyNumberFormat="1" applyFont="1" applyFill="1" applyBorder="1" applyAlignment="1">
      <alignment horizontal="center" vertical="center"/>
    </xf>
    <xf numFmtId="4" fontId="19" fillId="0" borderId="8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165" fontId="5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166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9" fillId="0" borderId="6" xfId="0" applyFont="1" applyBorder="1" applyAlignment="1"/>
    <xf numFmtId="0" fontId="19" fillId="0" borderId="6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/>
    </xf>
    <xf numFmtId="4" fontId="19" fillId="0" borderId="6" xfId="0" applyNumberFormat="1" applyFont="1" applyFill="1" applyBorder="1"/>
    <xf numFmtId="0" fontId="16" fillId="0" borderId="6" xfId="0" applyFont="1" applyFill="1" applyBorder="1" applyAlignment="1"/>
    <xf numFmtId="0" fontId="16" fillId="0" borderId="11" xfId="0" applyFont="1" applyFill="1" applyBorder="1"/>
    <xf numFmtId="4" fontId="16" fillId="0" borderId="6" xfId="0" applyNumberFormat="1" applyFont="1" applyFill="1" applyBorder="1"/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 applyAlignment="1"/>
    <xf numFmtId="0" fontId="18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4" fontId="19" fillId="0" borderId="6" xfId="0" applyNumberFormat="1" applyFont="1" applyBorder="1" applyAlignment="1">
      <alignment wrapText="1"/>
    </xf>
    <xf numFmtId="3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6" xfId="0" applyFont="1" applyBorder="1" applyAlignment="1">
      <alignment horizontal="left"/>
    </xf>
    <xf numFmtId="0" fontId="17" fillId="0" borderId="0" xfId="0" applyFont="1"/>
    <xf numFmtId="0" fontId="19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0" fontId="19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6" fillId="0" borderId="11" xfId="0" applyFont="1" applyBorder="1"/>
    <xf numFmtId="4" fontId="16" fillId="0" borderId="6" xfId="0" applyNumberFormat="1" applyFont="1" applyBorder="1"/>
    <xf numFmtId="0" fontId="15" fillId="0" borderId="0" xfId="0" applyFont="1" applyFill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0" borderId="0" xfId="0" applyFont="1" applyFill="1"/>
    <xf numFmtId="0" fontId="19" fillId="0" borderId="0" xfId="0" applyFont="1" applyFill="1" applyAlignment="1">
      <alignment horizontal="right"/>
    </xf>
    <xf numFmtId="164" fontId="0" fillId="0" borderId="0" xfId="0" applyNumberFormat="1" applyBorder="1" applyAlignment="1">
      <alignment horizontal="center"/>
    </xf>
    <xf numFmtId="0" fontId="15" fillId="0" borderId="0" xfId="0" applyFont="1" applyAlignment="1">
      <alignment horizontal="justify" vertical="top" wrapText="1"/>
    </xf>
    <xf numFmtId="165" fontId="5" fillId="0" borderId="6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5" fillId="0" borderId="0" xfId="0" applyFont="1" applyAlignment="1">
      <alignment horizontal="justify" vertical="top" wrapText="1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16" fillId="0" borderId="1" xfId="0" applyFont="1" applyFill="1" applyBorder="1"/>
    <xf numFmtId="0" fontId="16" fillId="0" borderId="0" xfId="0" applyFont="1" applyFill="1" applyBorder="1"/>
    <xf numFmtId="4" fontId="16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4" fontId="16" fillId="0" borderId="0" xfId="0" applyNumberFormat="1" applyFont="1" applyFill="1" applyBorder="1"/>
    <xf numFmtId="49" fontId="15" fillId="0" borderId="0" xfId="0" applyNumberFormat="1" applyFont="1" applyAlignment="1">
      <alignment horizontal="justify" vertical="center" wrapText="1"/>
    </xf>
    <xf numFmtId="0" fontId="5" fillId="0" borderId="0" xfId="0" applyFont="1" applyBorder="1"/>
    <xf numFmtId="0" fontId="21" fillId="0" borderId="0" xfId="0" applyFont="1" applyBorder="1"/>
    <xf numFmtId="2" fontId="16" fillId="0" borderId="0" xfId="0" applyNumberFormat="1" applyFont="1" applyBorder="1" applyAlignment="1"/>
    <xf numFmtId="0" fontId="9" fillId="0" borderId="0" xfId="0" applyFont="1" applyBorder="1"/>
    <xf numFmtId="0" fontId="24" fillId="0" borderId="0" xfId="0" applyFont="1" applyFill="1" applyBorder="1"/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/>
    <xf numFmtId="0" fontId="24" fillId="0" borderId="0" xfId="0" applyFont="1"/>
    <xf numFmtId="0" fontId="19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4" fontId="19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9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/>
    <xf numFmtId="4" fontId="19" fillId="0" borderId="8" xfId="0" applyNumberFormat="1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center"/>
    </xf>
    <xf numFmtId="0" fontId="19" fillId="0" borderId="6" xfId="0" applyFont="1" applyFill="1" applyBorder="1"/>
    <xf numFmtId="0" fontId="7" fillId="0" borderId="0" xfId="0" applyFont="1" applyAlignment="1">
      <alignment horizontal="justify" vertical="top" wrapText="1"/>
    </xf>
    <xf numFmtId="0" fontId="20" fillId="0" borderId="13" xfId="0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/>
    <xf numFmtId="0" fontId="20" fillId="0" borderId="7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5" fillId="0" borderId="0" xfId="0" applyFont="1" applyFill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justify" wrapText="1"/>
    </xf>
    <xf numFmtId="4" fontId="19" fillId="0" borderId="6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9" fillId="0" borderId="6" xfId="0" applyFont="1" applyBorder="1"/>
    <xf numFmtId="0" fontId="20" fillId="0" borderId="14" xfId="0" applyFont="1" applyBorder="1" applyAlignment="1">
      <alignment horizontal="left"/>
    </xf>
    <xf numFmtId="4" fontId="19" fillId="0" borderId="6" xfId="0" applyNumberFormat="1" applyFont="1" applyBorder="1" applyAlignment="1">
      <alignment horizontal="right" wrapText="1"/>
    </xf>
    <xf numFmtId="0" fontId="16" fillId="0" borderId="6" xfId="0" applyFont="1" applyBorder="1"/>
    <xf numFmtId="0" fontId="5" fillId="0" borderId="0" xfId="1" applyNumberFormat="1" applyFont="1" applyFill="1" applyBorder="1" applyAlignment="1" applyProtection="1"/>
    <xf numFmtId="4" fontId="5" fillId="0" borderId="0" xfId="1" applyNumberFormat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24" name="Text Box 25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25" name="Text Box 25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26" name="Text Box 25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27" name="Text Box 25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28" name="Text Box 25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29" name="Text Box 25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0" name="Text Box 25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1" name="Text Box 25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2" name="Text Box 25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3" name="Text Box 25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4" name="Text Box 25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5" name="Text Box 25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6" name="Text Box 25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7" name="Text Box 26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8" name="Text Box 26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39" name="Text Box 26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0" name="Text Box 26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1" name="Text Box 26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2" name="Text Box 26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3" name="Text Box 26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4" name="Text Box 26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5" name="Text Box 26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6" name="Text Box 26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7" name="Text Box 26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8" name="Text Box 26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49" name="Text Box 26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0" name="Text Box 26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1" name="Text Box 26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2" name="Text Box 26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3" name="Text Box 26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4" name="Text Box 26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5" name="Text Box 26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6" name="Text Box 26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7" name="Text Box 26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8" name="Text Box 26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59" name="Text Box 26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0" name="Text Box 26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1" name="Text Box 26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2" name="Text Box 26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3" name="Text Box 26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4" name="Text Box 26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5" name="Text Box 26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6" name="Text Box 26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7" name="Text Box 26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8" name="Text Box 26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69" name="Text Box 26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0" name="Text Box 26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1" name="Text Box 26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2" name="Text Box 26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3" name="Text Box 26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4" name="Text Box 26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5" name="Text Box 26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6" name="Text Box 26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7" name="Text Box 26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8" name="Text Box 26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79" name="Text Box 26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0" name="Text Box 26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1" name="Text Box 26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2" name="Text Box 26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3" name="Text Box 26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4" name="Text Box 26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5" name="Text Box 26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6" name="Text Box 26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7" name="Text Box 26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8" name="Text Box 26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89" name="Text Box 26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0" name="Text Box 26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1" name="Text Box 26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2" name="Text Box 26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3" name="Text Box 26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4" name="Text Box 26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5" name="Text Box 27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6" name="Text Box 27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7" name="Text Box 27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8" name="Text Box 27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899" name="Text Box 27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0" name="Text Box 27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1" name="Text Box 27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2" name="Text Box 27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3" name="Text Box 27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4" name="Text Box 27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5" name="Text Box 27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6" name="Text Box 27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7" name="Text Box 27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8" name="Text Box 27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09" name="Text Box 27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0" name="Text Box 27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1" name="Text Box 27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2" name="Text Box 27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3" name="Text Box 27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4" name="Text Box 27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5" name="Text Box 27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6" name="Text Box 27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7" name="Text Box 27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8" name="Text Box 27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19" name="Text Box 27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0" name="Text Box 27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1" name="Text Box 27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2" name="Text Box 27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3" name="Text Box 27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4" name="Text Box 27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5" name="Text Box 27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6" name="Text Box 27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7" name="Text Box 27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8" name="Text Box 27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29" name="Text Box 27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0" name="Text Box 27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1" name="Text Box 27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2" name="Text Box 27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3" name="Text Box 27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4" name="Text Box 27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5" name="Text Box 27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6" name="Text Box 27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7" name="Text Box 27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8" name="Text Box 27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39" name="Text Box 27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0" name="Text Box 27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1" name="Text Box 27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2" name="Text Box 27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3" name="Text Box 27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4" name="Text Box 27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5" name="Text Box 27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6" name="Text Box 27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7" name="Text Box 27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8" name="Text Box 27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49" name="Text Box 27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0" name="Text Box 27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1" name="Text Box 27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2" name="Text Box 27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3" name="Text Box 27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4" name="Text Box 27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5" name="Text Box 27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6" name="Text Box 27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7" name="Text Box 27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8" name="Text Box 27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59" name="Text Box 27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0" name="Text Box 27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1" name="Text Box 27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2" name="Text Box 27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3" name="Text Box 27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4" name="Text Box 27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5" name="Text Box 27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6" name="Text Box 27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7" name="Text Box 27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8" name="Text Box 27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69" name="Text Box 27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0" name="Text Box 27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1" name="Text Box 27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2" name="Text Box 27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3" name="Text Box 27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4" name="Text Box 27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5" name="Text Box 27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6" name="Text Box 27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7" name="Text Box 27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8" name="Text Box 27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79" name="Text Box 27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0" name="Text Box 27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1" name="Text Box 27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2" name="Text Box 27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3" name="Text Box 27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4" name="Text Box 27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5" name="Text Box 27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6" name="Text Box 27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7" name="Text Box 27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8" name="Text Box 27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89" name="Text Box 27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0" name="Text Box 27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1" name="Text Box 27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2" name="Text Box 27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3" name="Text Box 27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4" name="Text Box 27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5" name="Text Box 28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6" name="Text Box 28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7" name="Text Box 28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8" name="Text Box 28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2999" name="Text Box 28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0" name="Text Box 28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1" name="Text Box 28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2" name="Text Box 28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3" name="Text Box 28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4" name="Text Box 28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5" name="Text Box 28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6" name="Text Box 28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7" name="Text Box 28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8" name="Text Box 28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09" name="Text Box 28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0" name="Text Box 28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1" name="Text Box 28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2" name="Text Box 28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3" name="Text Box 28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4" name="Text Box 28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5" name="Text Box 28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6" name="Text Box 28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7" name="Text Box 28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8" name="Text Box 28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19" name="Text Box 28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0" name="Text Box 28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1" name="Text Box 28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2" name="Text Box 28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3" name="Text Box 28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4" name="Text Box 28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5" name="Text Box 28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6" name="Text Box 28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7" name="Text Box 28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8" name="Text Box 28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29" name="Text Box 28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0" name="Text Box 28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1" name="Text Box 28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2" name="Text Box 28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3" name="Text Box 28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4" name="Text Box 28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5" name="Text Box 28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6" name="Text Box 28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7" name="Text Box 28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8" name="Text Box 28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39" name="Text Box 28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0" name="Text Box 28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1" name="Text Box 28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2" name="Text Box 28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3" name="Text Box 28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4" name="Text Box 28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5" name="Text Box 28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6" name="Text Box 28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7" name="Text Box 28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8" name="Text Box 28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49" name="Text Box 28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0" name="Text Box 28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1" name="Text Box 28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2" name="Text Box 28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3" name="Text Box 28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4" name="Text Box 28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5" name="Text Box 28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6" name="Text Box 28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7" name="Text Box 28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8" name="Text Box 28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59" name="Text Box 28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0" name="Text Box 28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1" name="Text Box 28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2" name="Text Box 28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3" name="Text Box 28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4" name="Text Box 28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5" name="Text Box 28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6" name="Text Box 28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7" name="Text Box 28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8" name="Text Box 28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69" name="Text Box 28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0" name="Text Box 28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1" name="Text Box 28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2" name="Text Box 28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3" name="Text Box 28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4" name="Text Box 28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5" name="Text Box 28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6" name="Text Box 28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7" name="Text Box 28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8" name="Text Box 28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79" name="Text Box 28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0" name="Text Box 28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1" name="Text Box 28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2" name="Text Box 28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3" name="Text Box 28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4" name="Text Box 28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5" name="Text Box 28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6" name="Text Box 28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7" name="Text Box 28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8" name="Text Box 28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89" name="Text Box 28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0" name="Text Box 28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1" name="Text Box 28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2" name="Text Box 28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3" name="Text Box 28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4" name="Text Box 28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5" name="Text Box 29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6" name="Text Box 29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7" name="Text Box 29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8" name="Text Box 29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099" name="Text Box 29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0" name="Text Box 29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1" name="Text Box 29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2" name="Text Box 29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3" name="Text Box 29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4" name="Text Box 29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5" name="Text Box 29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6" name="Text Box 29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7" name="Text Box 29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8" name="Text Box 29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09" name="Text Box 29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0" name="Text Box 29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1" name="Text Box 29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2" name="Text Box 29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3" name="Text Box 29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4" name="Text Box 29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5" name="Text Box 29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6" name="Text Box 29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7" name="Text Box 29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8" name="Text Box 29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19" name="Text Box 29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0" name="Text Box 29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1" name="Text Box 29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2" name="Text Box 29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3" name="Text Box 29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4" name="Text Box 29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5" name="Text Box 29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6" name="Text Box 29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7" name="Text Box 29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8" name="Text Box 29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29" name="Text Box 29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0" name="Text Box 29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1" name="Text Box 29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2" name="Text Box 29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3" name="Text Box 29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4" name="Text Box 29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5" name="Text Box 29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6" name="Text Box 29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7" name="Text Box 29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8" name="Text Box 29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39" name="Text Box 29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0" name="Text Box 29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1" name="Text Box 29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2" name="Text Box 29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3" name="Text Box 29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4" name="Text Box 29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5" name="Text Box 29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6" name="Text Box 29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7" name="Text Box 29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8" name="Text Box 29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49" name="Text Box 29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0" name="Text Box 29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1" name="Text Box 29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2" name="Text Box 29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3" name="Text Box 29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4" name="Text Box 29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5" name="Text Box 29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6" name="Text Box 29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7" name="Text Box 29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8" name="Text Box 29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59" name="Text Box 29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0" name="Text Box 29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1" name="Text Box 29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2" name="Text Box 29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3" name="Text Box 29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4" name="Text Box 29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5" name="Text Box 29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6" name="Text Box 29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7" name="Text Box 29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8" name="Text Box 29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69" name="Text Box 29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0" name="Text Box 29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1" name="Text Box 29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2" name="Text Box 29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3" name="Text Box 29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4" name="Text Box 29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5" name="Text Box 29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6" name="Text Box 29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7" name="Text Box 29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8" name="Text Box 29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79" name="Text Box 29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0" name="Text Box 29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1" name="Text Box 29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2" name="Text Box 29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3" name="Text Box 29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4" name="Text Box 29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5" name="Text Box 29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6" name="Text Box 29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7" name="Text Box 29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8" name="Text Box 29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89" name="Text Box 29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0" name="Text Box 29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1" name="Text Box 29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2" name="Text Box 29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3" name="Text Box 29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4" name="Text Box 29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5" name="Text Box 30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6" name="Text Box 30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7" name="Text Box 30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8" name="Text Box 30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199" name="Text Box 30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0" name="Text Box 30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1" name="Text Box 30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2" name="Text Box 30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3" name="Text Box 30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4" name="Text Box 30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5" name="Text Box 30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6" name="Text Box 30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7" name="Text Box 30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8" name="Text Box 30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09" name="Text Box 30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0" name="Text Box 30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1" name="Text Box 30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2" name="Text Box 30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3" name="Text Box 30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4" name="Text Box 30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5" name="Text Box 30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6" name="Text Box 30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7" name="Text Box 30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8" name="Text Box 30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19" name="Text Box 30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0" name="Text Box 30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1" name="Text Box 30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2" name="Text Box 30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3" name="Text Box 30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4" name="Text Box 30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5" name="Text Box 30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6" name="Text Box 30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7" name="Text Box 30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8" name="Text Box 30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29" name="Text Box 30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0" name="Text Box 30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1" name="Text Box 30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2" name="Text Box 30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3" name="Text Box 30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4" name="Text Box 30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5" name="Text Box 30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6" name="Text Box 30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7" name="Text Box 30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8" name="Text Box 30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39" name="Text Box 30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0" name="Text Box 30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1" name="Text Box 30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2" name="Text Box 30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3" name="Text Box 30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4" name="Text Box 30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5" name="Text Box 30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6" name="Text Box 30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7" name="Text Box 30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8" name="Text Box 30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49" name="Text Box 30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0" name="Text Box 30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1" name="Text Box 30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2" name="Text Box 30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3" name="Text Box 30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4" name="Text Box 30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5" name="Text Box 30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6" name="Text Box 30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7" name="Text Box 30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8" name="Text Box 30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59" name="Text Box 30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0" name="Text Box 30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1" name="Text Box 30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2" name="Text Box 30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3" name="Text Box 30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4" name="Text Box 30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5" name="Text Box 30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6" name="Text Box 30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7" name="Text Box 30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8" name="Text Box 30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69" name="Text Box 30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0" name="Text Box 30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1" name="Text Box 30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2" name="Text Box 30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3" name="Text Box 30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4" name="Text Box 30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5" name="Text Box 30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6" name="Text Box 30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7" name="Text Box 30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8" name="Text Box 30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79" name="Text Box 30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0" name="Text Box 30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1" name="Text Box 30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2" name="Text Box 30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3" name="Text Box 30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4" name="Text Box 30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5" name="Text Box 30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6" name="Text Box 30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7" name="Text Box 30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8" name="Text Box 30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89" name="Text Box 30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0" name="Text Box 30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1" name="Text Box 30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2" name="Text Box 30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3" name="Text Box 30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4" name="Text Box 30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5" name="Text Box 31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6" name="Text Box 31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7" name="Text Box 31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8" name="Text Box 31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299" name="Text Box 31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0" name="Text Box 31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1" name="Text Box 31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2" name="Text Box 31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3" name="Text Box 31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4" name="Text Box 31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5" name="Text Box 31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6" name="Text Box 31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7" name="Text Box 31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8" name="Text Box 31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09" name="Text Box 31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0" name="Text Box 31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1" name="Text Box 31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2" name="Text Box 31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3" name="Text Box 31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4" name="Text Box 31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5" name="Text Box 31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6" name="Text Box 31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7" name="Text Box 31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8" name="Text Box 31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19" name="Text Box 31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0" name="Text Box 31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1" name="Text Box 31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2" name="Text Box 31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3" name="Text Box 31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4" name="Text Box 31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5" name="Text Box 31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6" name="Text Box 31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7" name="Text Box 31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8" name="Text Box 31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29" name="Text Box 31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0" name="Text Box 31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1" name="Text Box 31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2" name="Text Box 31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3" name="Text Box 31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4" name="Text Box 31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5" name="Text Box 31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6" name="Text Box 31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7" name="Text Box 31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8" name="Text Box 31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39" name="Text Box 31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0" name="Text Box 31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1" name="Text Box 31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2" name="Text Box 31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3" name="Text Box 31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4" name="Text Box 31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5" name="Text Box 31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6" name="Text Box 31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7" name="Text Box 31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8" name="Text Box 31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49" name="Text Box 31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0" name="Text Box 31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1" name="Text Box 31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2" name="Text Box 31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3" name="Text Box 31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4" name="Text Box 31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5" name="Text Box 31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6" name="Text Box 31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7" name="Text Box 31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8" name="Text Box 31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59" name="Text Box 31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0" name="Text Box 31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1" name="Text Box 31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2" name="Text Box 31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3" name="Text Box 31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4" name="Text Box 31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5" name="Text Box 31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6" name="Text Box 31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7" name="Text Box 31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8" name="Text Box 31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69" name="Text Box 31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0" name="Text Box 31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1" name="Text Box 31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2" name="Text Box 31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3" name="Text Box 31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4" name="Text Box 31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5" name="Text Box 31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6" name="Text Box 31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7" name="Text Box 31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8" name="Text Box 31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79" name="Text Box 31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0" name="Text Box 31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1" name="Text Box 31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2" name="Text Box 31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3" name="Text Box 31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4" name="Text Box 31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5" name="Text Box 31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6" name="Text Box 31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7" name="Text Box 31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8" name="Text Box 31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89" name="Text Box 31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0" name="Text Box 31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1" name="Text Box 31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2" name="Text Box 31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3" name="Text Box 31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4" name="Text Box 31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5" name="Text Box 32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6" name="Text Box 32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7" name="Text Box 32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8" name="Text Box 32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399" name="Text Box 32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0" name="Text Box 32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1" name="Text Box 32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2" name="Text Box 32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3" name="Text Box 32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4" name="Text Box 32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5" name="Text Box 32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6" name="Text Box 32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7" name="Text Box 32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8" name="Text Box 32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09" name="Text Box 32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0" name="Text Box 32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1" name="Text Box 32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2" name="Text Box 32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3" name="Text Box 32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4" name="Text Box 32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5" name="Text Box 32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6" name="Text Box 32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7" name="Text Box 32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8" name="Text Box 32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19" name="Text Box 32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0" name="Text Box 32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1" name="Text Box 32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2" name="Text Box 32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3" name="Text Box 32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4" name="Text Box 32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5" name="Text Box 32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6" name="Text Box 32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7" name="Text Box 32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8" name="Text Box 32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29" name="Text Box 32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0" name="Text Box 32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1" name="Text Box 32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2" name="Text Box 32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3" name="Text Box 32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4" name="Text Box 32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5" name="Text Box 32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6" name="Text Box 32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7" name="Text Box 32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8" name="Text Box 32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39" name="Text Box 32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0" name="Text Box 32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1" name="Text Box 32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2" name="Text Box 32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3" name="Text Box 32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4" name="Text Box 32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5" name="Text Box 32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6" name="Text Box 32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7" name="Text Box 32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8" name="Text Box 32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49" name="Text Box 32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0" name="Text Box 32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1" name="Text Box 32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2" name="Text Box 32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3" name="Text Box 32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4" name="Text Box 32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5" name="Text Box 32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6" name="Text Box 32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7" name="Text Box 32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8" name="Text Box 32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59" name="Text Box 32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0" name="Text Box 32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1" name="Text Box 32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2" name="Text Box 32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3" name="Text Box 32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4" name="Text Box 32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5" name="Text Box 32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6" name="Text Box 32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7" name="Text Box 32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8" name="Text Box 32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69" name="Text Box 32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0" name="Text Box 32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1" name="Text Box 32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2" name="Text Box 32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3" name="Text Box 32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4" name="Text Box 32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5" name="Text Box 32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6" name="Text Box 32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7" name="Text Box 32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8" name="Text Box 32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79" name="Text Box 32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0" name="Text Box 32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1" name="Text Box 32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2" name="Text Box 32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3" name="Text Box 32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4" name="Text Box 32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5" name="Text Box 32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6" name="Text Box 32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7" name="Text Box 32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8" name="Text Box 32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89" name="Text Box 32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0" name="Text Box 32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1" name="Text Box 32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2" name="Text Box 32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3" name="Text Box 32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4" name="Text Box 32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5" name="Text Box 33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6" name="Text Box 33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7" name="Text Box 33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8" name="Text Box 33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499" name="Text Box 33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0" name="Text Box 33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1" name="Text Box 33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2" name="Text Box 33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3" name="Text Box 33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4" name="Text Box 33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5" name="Text Box 33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6" name="Text Box 33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7" name="Text Box 33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8" name="Text Box 33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09" name="Text Box 33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0" name="Text Box 33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1" name="Text Box 33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2" name="Text Box 33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3" name="Text Box 33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4" name="Text Box 33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5" name="Text Box 33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6" name="Text Box 33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7" name="Text Box 33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8" name="Text Box 33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19" name="Text Box 33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0" name="Text Box 33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1" name="Text Box 33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2" name="Text Box 33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3" name="Text Box 33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4" name="Text Box 33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5" name="Text Box 33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6" name="Text Box 33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7" name="Text Box 33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8" name="Text Box 33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29" name="Text Box 33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0" name="Text Box 33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1" name="Text Box 33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2" name="Text Box 33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3" name="Text Box 33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4" name="Text Box 33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5" name="Text Box 33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6" name="Text Box 33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7" name="Text Box 33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8" name="Text Box 33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39" name="Text Box 33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0" name="Text Box 33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1" name="Text Box 33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2" name="Text Box 33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3" name="Text Box 33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4" name="Text Box 33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5" name="Text Box 33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6" name="Text Box 33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7" name="Text Box 33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8" name="Text Box 33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49" name="Text Box 33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0" name="Text Box 33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1" name="Text Box 33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2" name="Text Box 33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3" name="Text Box 33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4" name="Text Box 33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5" name="Text Box 33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6" name="Text Box 33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7" name="Text Box 33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8" name="Text Box 33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59" name="Text Box 33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0" name="Text Box 33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1" name="Text Box 33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2" name="Text Box 33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3" name="Text Box 33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4" name="Text Box 33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5" name="Text Box 33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6" name="Text Box 33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7" name="Text Box 33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8" name="Text Box 33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69" name="Text Box 33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0" name="Text Box 33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1" name="Text Box 33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2" name="Text Box 33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3" name="Text Box 33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4" name="Text Box 33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5" name="Text Box 33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6" name="Text Box 33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7" name="Text Box 33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8" name="Text Box 33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79" name="Text Box 33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0" name="Text Box 33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1" name="Text Box 33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2" name="Text Box 33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3" name="Text Box 33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4" name="Text Box 33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5" name="Text Box 33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6" name="Text Box 33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7" name="Text Box 33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8" name="Text Box 33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89" name="Text Box 33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0" name="Text Box 33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1" name="Text Box 33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2" name="Text Box 33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3" name="Text Box 33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4" name="Text Box 33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5" name="Text Box 34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6" name="Text Box 34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7" name="Text Box 34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8" name="Text Box 34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599" name="Text Box 34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0" name="Text Box 34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1" name="Text Box 34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2" name="Text Box 34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3" name="Text Box 34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4" name="Text Box 34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5" name="Text Box 34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6" name="Text Box 34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7" name="Text Box 34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8" name="Text Box 34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09" name="Text Box 34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0" name="Text Box 34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1" name="Text Box 34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2" name="Text Box 34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3" name="Text Box 34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4" name="Text Box 34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5" name="Text Box 34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6" name="Text Box 34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7" name="Text Box 34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8" name="Text Box 34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19" name="Text Box 34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0" name="Text Box 34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1" name="Text Box 34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2" name="Text Box 34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3" name="Text Box 34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4" name="Text Box 34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5" name="Text Box 34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6" name="Text Box 34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7" name="Text Box 34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8" name="Text Box 34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29" name="Text Box 34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0" name="Text Box 34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1" name="Text Box 34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2" name="Text Box 34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3" name="Text Box 34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4" name="Text Box 34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5" name="Text Box 34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6" name="Text Box 34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7" name="Text Box 34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8" name="Text Box 34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39" name="Text Box 34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0" name="Text Box 34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1" name="Text Box 34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2" name="Text Box 34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3" name="Text Box 34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4" name="Text Box 34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5" name="Text Box 34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6" name="Text Box 34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7" name="Text Box 34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8" name="Text Box 34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49" name="Text Box 34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0" name="Text Box 34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1" name="Text Box 34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2" name="Text Box 34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3" name="Text Box 34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4" name="Text Box 34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5" name="Text Box 34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6" name="Text Box 34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7" name="Text Box 34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8" name="Text Box 34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59" name="Text Box 34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0" name="Text Box 34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1" name="Text Box 34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2" name="Text Box 34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3" name="Text Box 34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4" name="Text Box 34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5" name="Text Box 34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6" name="Text Box 34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7" name="Text Box 34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8" name="Text Box 34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69" name="Text Box 34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0" name="Text Box 34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1" name="Text Box 34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2" name="Text Box 34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3" name="Text Box 34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4" name="Text Box 34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5" name="Text Box 34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6" name="Text Box 34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7" name="Text Box 34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8" name="Text Box 34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79" name="Text Box 34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0" name="Text Box 34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1" name="Text Box 34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2" name="Text Box 34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3" name="Text Box 34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4" name="Text Box 34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5" name="Text Box 34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6" name="Text Box 34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7" name="Text Box 34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8" name="Text Box 34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89" name="Text Box 34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0" name="Text Box 34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1" name="Text Box 34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2" name="Text Box 34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3" name="Text Box 34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4" name="Text Box 34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5" name="Text Box 35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6" name="Text Box 35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7" name="Text Box 35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8" name="Text Box 35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699" name="Text Box 35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0" name="Text Box 35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1" name="Text Box 35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2" name="Text Box 35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3" name="Text Box 35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4" name="Text Box 35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5" name="Text Box 35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6" name="Text Box 35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7" name="Text Box 35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8" name="Text Box 35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09" name="Text Box 35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0" name="Text Box 35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1" name="Text Box 35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2" name="Text Box 35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3" name="Text Box 35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4" name="Text Box 35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5" name="Text Box 35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6" name="Text Box 35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7" name="Text Box 35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8" name="Text Box 35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19" name="Text Box 35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0" name="Text Box 35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1" name="Text Box 35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2" name="Text Box 35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3" name="Text Box 35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4" name="Text Box 35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5" name="Text Box 35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6" name="Text Box 35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7" name="Text Box 35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8" name="Text Box 35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29" name="Text Box 35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0" name="Text Box 35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1" name="Text Box 35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2" name="Text Box 35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3" name="Text Box 35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4" name="Text Box 35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5" name="Text Box 35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6" name="Text Box 35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7" name="Text Box 35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8" name="Text Box 35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39" name="Text Box 35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0" name="Text Box 35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1" name="Text Box 35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2" name="Text Box 35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3" name="Text Box 35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4" name="Text Box 35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5" name="Text Box 35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6" name="Text Box 35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7" name="Text Box 35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8" name="Text Box 35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49" name="Text Box 35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0" name="Text Box 35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1" name="Text Box 35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2" name="Text Box 35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3" name="Text Box 35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4" name="Text Box 35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5" name="Text Box 35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6" name="Text Box 35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7" name="Text Box 35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8" name="Text Box 35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59" name="Text Box 35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0" name="Text Box 35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1" name="Text Box 35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2" name="Text Box 35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3" name="Text Box 35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4" name="Text Box 35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5" name="Text Box 35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6" name="Text Box 35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7" name="Text Box 35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8" name="Text Box 35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69" name="Text Box 35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0" name="Text Box 35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1" name="Text Box 35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2" name="Text Box 35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3" name="Text Box 35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4" name="Text Box 35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5" name="Text Box 35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6" name="Text Box 35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7" name="Text Box 35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8" name="Text Box 35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79" name="Text Box 35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0" name="Text Box 35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1" name="Text Box 35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2" name="Text Box 35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3" name="Text Box 35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4" name="Text Box 35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5" name="Text Box 35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6" name="Text Box 35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7" name="Text Box 35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8" name="Text Box 35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89" name="Text Box 35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0" name="Text Box 35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1" name="Text Box 35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2" name="Text Box 35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3" name="Text Box 35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4" name="Text Box 35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5" name="Text Box 36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6" name="Text Box 36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7" name="Text Box 36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8" name="Text Box 36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799" name="Text Box 36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0" name="Text Box 36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1" name="Text Box 36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2" name="Text Box 36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3" name="Text Box 36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4" name="Text Box 36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5" name="Text Box 36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6" name="Text Box 36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7" name="Text Box 36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8" name="Text Box 36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09" name="Text Box 36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0" name="Text Box 36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1" name="Text Box 36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2" name="Text Box 36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3" name="Text Box 36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4" name="Text Box 36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5" name="Text Box 36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6" name="Text Box 36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7" name="Text Box 36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8" name="Text Box 36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19" name="Text Box 36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0" name="Text Box 36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1" name="Text Box 36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2" name="Text Box 36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3" name="Text Box 36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4" name="Text Box 36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5" name="Text Box 36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6" name="Text Box 36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7" name="Text Box 36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8" name="Text Box 36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29" name="Text Box 36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0" name="Text Box 36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1" name="Text Box 36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2" name="Text Box 36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3" name="Text Box 36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4" name="Text Box 36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5" name="Text Box 36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6" name="Text Box 36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7" name="Text Box 36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8" name="Text Box 36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39" name="Text Box 36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0" name="Text Box 36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1" name="Text Box 36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2" name="Text Box 36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3" name="Text Box 36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4" name="Text Box 36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5" name="Text Box 36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6" name="Text Box 36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7" name="Text Box 36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8" name="Text Box 36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49" name="Text Box 36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0" name="Text Box 36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1" name="Text Box 36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2" name="Text Box 36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3" name="Text Box 36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4" name="Text Box 36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5" name="Text Box 36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6" name="Text Box 36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7" name="Text Box 36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8" name="Text Box 36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59" name="Text Box 36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0" name="Text Box 36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1" name="Text Box 36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2" name="Text Box 36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3" name="Text Box 36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4" name="Text Box 36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5" name="Text Box 36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6" name="Text Box 36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7" name="Text Box 36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8" name="Text Box 36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69" name="Text Box 36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0" name="Text Box 36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1" name="Text Box 36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2" name="Text Box 36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3" name="Text Box 36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4" name="Text Box 36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5" name="Text Box 36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6" name="Text Box 36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7" name="Text Box 36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8" name="Text Box 36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79" name="Text Box 36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0" name="Text Box 36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1" name="Text Box 36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2" name="Text Box 36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3" name="Text Box 36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4" name="Text Box 36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5" name="Text Box 36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6" name="Text Box 36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7" name="Text Box 36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8" name="Text Box 36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89" name="Text Box 36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0" name="Text Box 36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1" name="Text Box 36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2" name="Text Box 36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3" name="Text Box 36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4" name="Text Box 36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5" name="Text Box 37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6" name="Text Box 37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7" name="Text Box 37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8" name="Text Box 37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899" name="Text Box 37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0" name="Text Box 37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1" name="Text Box 37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2" name="Text Box 37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3" name="Text Box 37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4" name="Text Box 37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5" name="Text Box 37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6" name="Text Box 37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7" name="Text Box 37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8" name="Text Box 37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09" name="Text Box 37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0" name="Text Box 37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1" name="Text Box 37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2" name="Text Box 37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3" name="Text Box 37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4" name="Text Box 37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5" name="Text Box 37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6" name="Text Box 37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7" name="Text Box 37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8" name="Text Box 37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19" name="Text Box 37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0" name="Text Box 37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1" name="Text Box 37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2" name="Text Box 37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3" name="Text Box 37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4" name="Text Box 37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5" name="Text Box 37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6" name="Text Box 37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7" name="Text Box 37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8" name="Text Box 37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29" name="Text Box 37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0" name="Text Box 37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1" name="Text Box 37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2" name="Text Box 37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3" name="Text Box 37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4" name="Text Box 37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5" name="Text Box 37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6" name="Text Box 37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7" name="Text Box 37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8" name="Text Box 37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39" name="Text Box 37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0" name="Text Box 37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1" name="Text Box 37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2" name="Text Box 37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3" name="Text Box 37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4" name="Text Box 37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5" name="Text Box 37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6" name="Text Box 37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7" name="Text Box 37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8" name="Text Box 37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49" name="Text Box 37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0" name="Text Box 37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1" name="Text Box 37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2" name="Text Box 37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3" name="Text Box 37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4" name="Text Box 37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5" name="Text Box 37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6" name="Text Box 37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7" name="Text Box 37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8" name="Text Box 37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59" name="Text Box 37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0" name="Text Box 37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1" name="Text Box 37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2" name="Text Box 37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3" name="Text Box 37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4" name="Text Box 37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5" name="Text Box 37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6" name="Text Box 37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7" name="Text Box 37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8" name="Text Box 37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69" name="Text Box 37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0" name="Text Box 37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1" name="Text Box 37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2" name="Text Box 37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3" name="Text Box 37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4" name="Text Box 37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5" name="Text Box 37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6" name="Text Box 37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7" name="Text Box 37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8" name="Text Box 37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79" name="Text Box 37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0" name="Text Box 37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1" name="Text Box 37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2" name="Text Box 37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3" name="Text Box 37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4" name="Text Box 37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5" name="Text Box 37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6" name="Text Box 37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7" name="Text Box 37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8" name="Text Box 37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89" name="Text Box 37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0" name="Text Box 37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1" name="Text Box 37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2" name="Text Box 37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3" name="Text Box 37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4" name="Text Box 37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5" name="Text Box 38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6" name="Text Box 38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7" name="Text Box 38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8" name="Text Box 38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3999" name="Text Box 38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0" name="Text Box 38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1" name="Text Box 38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2" name="Text Box 38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3" name="Text Box 38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4" name="Text Box 38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5" name="Text Box 38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6" name="Text Box 38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7" name="Text Box 38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8" name="Text Box 38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09" name="Text Box 38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0" name="Text Box 38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1" name="Text Box 38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2" name="Text Box 38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3" name="Text Box 38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4" name="Text Box 38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5" name="Text Box 38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6" name="Text Box 38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7" name="Text Box 38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8" name="Text Box 38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19" name="Text Box 38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0" name="Text Box 38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1" name="Text Box 38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2" name="Text Box 38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3" name="Text Box 38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4" name="Text Box 38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5" name="Text Box 38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6" name="Text Box 38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7" name="Text Box 38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8" name="Text Box 38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29" name="Text Box 38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0" name="Text Box 38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1" name="Text Box 38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2" name="Text Box 38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3" name="Text Box 38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4" name="Text Box 38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5" name="Text Box 38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6" name="Text Box 38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7" name="Text Box 38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8" name="Text Box 38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39" name="Text Box 38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0" name="Text Box 38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1" name="Text Box 38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2" name="Text Box 38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3" name="Text Box 38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4" name="Text Box 38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5" name="Text Box 38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6" name="Text Box 38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7" name="Text Box 38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8" name="Text Box 38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49" name="Text Box 38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0" name="Text Box 38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1" name="Text Box 38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2" name="Text Box 38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3" name="Text Box 38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4" name="Text Box 38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5" name="Text Box 38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6" name="Text Box 38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7" name="Text Box 38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8" name="Text Box 38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59" name="Text Box 38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0" name="Text Box 38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1" name="Text Box 38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2" name="Text Box 38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3" name="Text Box 38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4" name="Text Box 38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5" name="Text Box 38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6" name="Text Box 38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7" name="Text Box 38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8" name="Text Box 38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69" name="Text Box 38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0" name="Text Box 38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1" name="Text Box 38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2" name="Text Box 38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3" name="Text Box 38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4" name="Text Box 38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5" name="Text Box 38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6" name="Text Box 38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7" name="Text Box 38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8" name="Text Box 38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79" name="Text Box 38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0" name="Text Box 38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1" name="Text Box 38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2" name="Text Box 38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3" name="Text Box 38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4" name="Text Box 38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5" name="Text Box 38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6" name="Text Box 38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7" name="Text Box 38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8" name="Text Box 38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89" name="Text Box 38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0" name="Text Box 38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1" name="Text Box 38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2" name="Text Box 38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3" name="Text Box 38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4" name="Text Box 38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5" name="Text Box 39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6" name="Text Box 39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7" name="Text Box 39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8" name="Text Box 39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099" name="Text Box 39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0" name="Text Box 39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1" name="Text Box 39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2" name="Text Box 39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3" name="Text Box 39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4" name="Text Box 39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5" name="Text Box 39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6" name="Text Box 39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7" name="Text Box 39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8" name="Text Box 39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09" name="Text Box 39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0" name="Text Box 39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1" name="Text Box 39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2" name="Text Box 39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3" name="Text Box 39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4" name="Text Box 39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5" name="Text Box 39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6" name="Text Box 39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7" name="Text Box 39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8" name="Text Box 39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19" name="Text Box 39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0" name="Text Box 39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1" name="Text Box 39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2" name="Text Box 39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3" name="Text Box 39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4" name="Text Box 39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5" name="Text Box 39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6" name="Text Box 39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7" name="Text Box 39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8" name="Text Box 39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29" name="Text Box 39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0" name="Text Box 39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1" name="Text Box 39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2" name="Text Box 39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3" name="Text Box 39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4" name="Text Box 39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5" name="Text Box 39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6" name="Text Box 39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7" name="Text Box 39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8" name="Text Box 39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39" name="Text Box 39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0" name="Text Box 39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1" name="Text Box 39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2" name="Text Box 39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3" name="Text Box 39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4" name="Text Box 39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5" name="Text Box 39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6" name="Text Box 39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7" name="Text Box 39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8" name="Text Box 39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49" name="Text Box 39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0" name="Text Box 39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1" name="Text Box 39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2" name="Text Box 39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3" name="Text Box 39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4" name="Text Box 39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5" name="Text Box 39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6" name="Text Box 39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7" name="Text Box 39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8" name="Text Box 39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59" name="Text Box 39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0" name="Text Box 39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1" name="Text Box 39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2" name="Text Box 39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3" name="Text Box 39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4" name="Text Box 39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5" name="Text Box 39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6" name="Text Box 39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7" name="Text Box 39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8" name="Text Box 39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69" name="Text Box 39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0" name="Text Box 39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1" name="Text Box 39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2" name="Text Box 39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3" name="Text Box 39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4" name="Text Box 39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5" name="Text Box 39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6" name="Text Box 39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7" name="Text Box 39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8" name="Text Box 39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79" name="Text Box 39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0" name="Text Box 39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1" name="Text Box 39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2" name="Text Box 39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3" name="Text Box 39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4" name="Text Box 39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5" name="Text Box 39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6" name="Text Box 39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7" name="Text Box 39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8" name="Text Box 39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89" name="Text Box 39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0" name="Text Box 39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1" name="Text Box 39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2" name="Text Box 39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3" name="Text Box 39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4" name="Text Box 39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5" name="Text Box 40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6" name="Text Box 40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7" name="Text Box 40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8" name="Text Box 40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199" name="Text Box 40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0" name="Text Box 40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1" name="Text Box 40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2" name="Text Box 40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3" name="Text Box 40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4" name="Text Box 40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5" name="Text Box 40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6" name="Text Box 40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7" name="Text Box 40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8" name="Text Box 40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09" name="Text Box 40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0" name="Text Box 40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1" name="Text Box 40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2" name="Text Box 40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3" name="Text Box 40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4" name="Text Box 40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5" name="Text Box 40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6" name="Text Box 40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7" name="Text Box 40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8" name="Text Box 40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19" name="Text Box 40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0" name="Text Box 40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1" name="Text Box 40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2" name="Text Box 40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3" name="Text Box 40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4" name="Text Box 40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5" name="Text Box 40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6" name="Text Box 40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7" name="Text Box 40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8" name="Text Box 40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29" name="Text Box 40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0" name="Text Box 40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1" name="Text Box 40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2" name="Text Box 40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3" name="Text Box 40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4" name="Text Box 40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5" name="Text Box 40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6" name="Text Box 40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7" name="Text Box 40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8" name="Text Box 40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39" name="Text Box 40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0" name="Text Box 40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1" name="Text Box 40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2" name="Text Box 40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3" name="Text Box 40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4" name="Text Box 40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5" name="Text Box 40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6" name="Text Box 40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7" name="Text Box 40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8" name="Text Box 40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49" name="Text Box 40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0" name="Text Box 40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1" name="Text Box 40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2" name="Text Box 40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3" name="Text Box 40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4" name="Text Box 40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5" name="Text Box 40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6" name="Text Box 40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7" name="Text Box 40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8" name="Text Box 40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59" name="Text Box 40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0" name="Text Box 40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1" name="Text Box 40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2" name="Text Box 40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3" name="Text Box 40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4" name="Text Box 40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5" name="Text Box 40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6" name="Text Box 40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7" name="Text Box 40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8" name="Text Box 40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69" name="Text Box 40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0" name="Text Box 40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1" name="Text Box 40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2" name="Text Box 40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3" name="Text Box 40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4" name="Text Box 40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5" name="Text Box 40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6" name="Text Box 40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7" name="Text Box 40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8" name="Text Box 40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79" name="Text Box 40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0" name="Text Box 40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1" name="Text Box 40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2" name="Text Box 40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3" name="Text Box 40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4" name="Text Box 40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5" name="Text Box 40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6" name="Text Box 40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7" name="Text Box 40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8" name="Text Box 40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89" name="Text Box 40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0" name="Text Box 40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1" name="Text Box 40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2" name="Text Box 40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3" name="Text Box 40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4" name="Text Box 40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5" name="Text Box 41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6" name="Text Box 41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7" name="Text Box 41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8" name="Text Box 41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299" name="Text Box 41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0" name="Text Box 41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1" name="Text Box 41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2" name="Text Box 41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3" name="Text Box 41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4" name="Text Box 41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5" name="Text Box 41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6" name="Text Box 41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7" name="Text Box 41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8" name="Text Box 41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09" name="Text Box 41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0" name="Text Box 41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1" name="Text Box 41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2" name="Text Box 41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3" name="Text Box 41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4" name="Text Box 41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5" name="Text Box 41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6" name="Text Box 41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7" name="Text Box 41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8" name="Text Box 41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19" name="Text Box 41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0" name="Text Box 41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1" name="Text Box 41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2" name="Text Box 41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3" name="Text Box 41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4" name="Text Box 41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5" name="Text Box 41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6" name="Text Box 41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7" name="Text Box 41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8" name="Text Box 41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29" name="Text Box 41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0" name="Text Box 41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1" name="Text Box 41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2" name="Text Box 41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3" name="Text Box 41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4" name="Text Box 41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5" name="Text Box 41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6" name="Text Box 41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7" name="Text Box 41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8" name="Text Box 41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39" name="Text Box 41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0" name="Text Box 41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1" name="Text Box 41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2" name="Text Box 41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3" name="Text Box 41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4" name="Text Box 41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5" name="Text Box 41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6" name="Text Box 41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7" name="Text Box 41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8" name="Text Box 41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49" name="Text Box 41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0" name="Text Box 41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1" name="Text Box 41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2" name="Text Box 41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3" name="Text Box 41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4" name="Text Box 41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5" name="Text Box 41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6" name="Text Box 41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7" name="Text Box 41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8" name="Text Box 41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59" name="Text Box 41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0" name="Text Box 41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1" name="Text Box 41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2" name="Text Box 41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3" name="Text Box 41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4" name="Text Box 41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5" name="Text Box 41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6" name="Text Box 41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7" name="Text Box 41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8" name="Text Box 41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69" name="Text Box 41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0" name="Text Box 41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1" name="Text Box 41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2" name="Text Box 41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3" name="Text Box 41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4" name="Text Box 41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5" name="Text Box 41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6" name="Text Box 41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7" name="Text Box 41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8" name="Text Box 41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79" name="Text Box 41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0" name="Text Box 41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1" name="Text Box 41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2" name="Text Box 41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3" name="Text Box 41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4" name="Text Box 41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5" name="Text Box 41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6" name="Text Box 41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7" name="Text Box 41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8" name="Text Box 41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89" name="Text Box 41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0" name="Text Box 41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1" name="Text Box 41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2" name="Text Box 41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3" name="Text Box 41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4" name="Text Box 41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5" name="Text Box 42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6" name="Text Box 42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7" name="Text Box 42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8" name="Text Box 42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399" name="Text Box 42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0" name="Text Box 42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1" name="Text Box 42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2" name="Text Box 42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3" name="Text Box 42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4" name="Text Box 42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5" name="Text Box 42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6" name="Text Box 42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7" name="Text Box 42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8" name="Text Box 42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09" name="Text Box 42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0" name="Text Box 42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1" name="Text Box 42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2" name="Text Box 42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3" name="Text Box 42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4" name="Text Box 42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5" name="Text Box 42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6" name="Text Box 42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7" name="Text Box 42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8" name="Text Box 42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19" name="Text Box 42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0" name="Text Box 42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1" name="Text Box 42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2" name="Text Box 42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3" name="Text Box 42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4" name="Text Box 42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5" name="Text Box 42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6" name="Text Box 42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7" name="Text Box 42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8" name="Text Box 42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29" name="Text Box 42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0" name="Text Box 42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1" name="Text Box 42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2" name="Text Box 42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3" name="Text Box 42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4" name="Text Box 42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5" name="Text Box 42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6" name="Text Box 42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7" name="Text Box 42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8" name="Text Box 42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39" name="Text Box 42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0" name="Text Box 42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1" name="Text Box 42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2" name="Text Box 42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3" name="Text Box 42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4" name="Text Box 42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5" name="Text Box 42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6" name="Text Box 42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7" name="Text Box 42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8" name="Text Box 42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49" name="Text Box 42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0" name="Text Box 42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1" name="Text Box 42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2" name="Text Box 42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3" name="Text Box 42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4" name="Text Box 42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5" name="Text Box 42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6" name="Text Box 42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7" name="Text Box 42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8" name="Text Box 42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59" name="Text Box 42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0" name="Text Box 42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1" name="Text Box 42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2" name="Text Box 42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3" name="Text Box 42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4" name="Text Box 42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5" name="Text Box 42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6" name="Text Box 42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7" name="Text Box 42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8" name="Text Box 42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69" name="Text Box 42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0" name="Text Box 42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1" name="Text Box 42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2" name="Text Box 42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3" name="Text Box 42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4" name="Text Box 42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5" name="Text Box 42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6" name="Text Box 42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7" name="Text Box 42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8" name="Text Box 42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79" name="Text Box 42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0" name="Text Box 42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1" name="Text Box 42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2" name="Text Box 42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3" name="Text Box 42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4" name="Text Box 42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5" name="Text Box 42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6" name="Text Box 42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7" name="Text Box 42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8" name="Text Box 42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89" name="Text Box 42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0" name="Text Box 42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1" name="Text Box 42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2" name="Text Box 42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3" name="Text Box 42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4" name="Text Box 42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5" name="Text Box 43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6" name="Text Box 43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7" name="Text Box 43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8" name="Text Box 43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499" name="Text Box 43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0" name="Text Box 43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1" name="Text Box 43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2" name="Text Box 43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3" name="Text Box 43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4" name="Text Box 43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5" name="Text Box 43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6" name="Text Box 43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7" name="Text Box 43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8" name="Text Box 43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09" name="Text Box 43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0" name="Text Box 43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1" name="Text Box 43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2" name="Text Box 43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3" name="Text Box 43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4" name="Text Box 43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5" name="Text Box 43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6" name="Text Box 43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7" name="Text Box 43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8" name="Text Box 43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19" name="Text Box 43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0" name="Text Box 43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1" name="Text Box 43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2" name="Text Box 43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3" name="Text Box 43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4" name="Text Box 43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5" name="Text Box 43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6" name="Text Box 43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7" name="Text Box 43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8" name="Text Box 43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29" name="Text Box 43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0" name="Text Box 43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1" name="Text Box 43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2" name="Text Box 43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3" name="Text Box 43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4" name="Text Box 43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5" name="Text Box 43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6" name="Text Box 43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7" name="Text Box 43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8" name="Text Box 43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39" name="Text Box 43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0" name="Text Box 43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1" name="Text Box 43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2" name="Text Box 43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3" name="Text Box 43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4" name="Text Box 43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5" name="Text Box 43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6" name="Text Box 43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7" name="Text Box 43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8" name="Text Box 43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49" name="Text Box 43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0" name="Text Box 43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1" name="Text Box 43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2" name="Text Box 43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3" name="Text Box 43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4" name="Text Box 43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5" name="Text Box 43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6" name="Text Box 43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7" name="Text Box 43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8" name="Text Box 43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59" name="Text Box 43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0" name="Text Box 43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1" name="Text Box 43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2" name="Text Box 43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3" name="Text Box 43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4" name="Text Box 43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5" name="Text Box 43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6" name="Text Box 43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7" name="Text Box 43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8" name="Text Box 43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69" name="Text Box 43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0" name="Text Box 43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1" name="Text Box 43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2" name="Text Box 43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3" name="Text Box 43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4" name="Text Box 43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5" name="Text Box 43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6" name="Text Box 43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7" name="Text Box 43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8" name="Text Box 43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79" name="Text Box 43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0" name="Text Box 43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1" name="Text Box 43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2" name="Text Box 43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3" name="Text Box 43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4" name="Text Box 43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5" name="Text Box 43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6" name="Text Box 43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7" name="Text Box 43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8" name="Text Box 43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89" name="Text Box 43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0" name="Text Box 43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1" name="Text Box 43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2" name="Text Box 43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3" name="Text Box 43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4" name="Text Box 43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5" name="Text Box 44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6" name="Text Box 44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7" name="Text Box 44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8" name="Text Box 44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599" name="Text Box 44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0" name="Text Box 44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1" name="Text Box 44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2" name="Text Box 44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3" name="Text Box 44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4" name="Text Box 44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5" name="Text Box 44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6" name="Text Box 44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7" name="Text Box 44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8" name="Text Box 44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09" name="Text Box 44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0" name="Text Box 44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1" name="Text Box 44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2" name="Text Box 44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3" name="Text Box 44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4" name="Text Box 44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5" name="Text Box 44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6" name="Text Box 44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7" name="Text Box 44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8" name="Text Box 44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19" name="Text Box 44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0" name="Text Box 44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1" name="Text Box 44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2" name="Text Box 44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3" name="Text Box 44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4" name="Text Box 44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5" name="Text Box 44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6" name="Text Box 44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7" name="Text Box 44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8" name="Text Box 44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29" name="Text Box 44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0" name="Text Box 44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1" name="Text Box 44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2" name="Text Box 44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3" name="Text Box 44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4" name="Text Box 44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5" name="Text Box 44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6" name="Text Box 44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7" name="Text Box 44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8" name="Text Box 44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39" name="Text Box 44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0" name="Text Box 44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1" name="Text Box 44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2" name="Text Box 44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3" name="Text Box 44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4" name="Text Box 44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5" name="Text Box 44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6" name="Text Box 44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7" name="Text Box 44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8" name="Text Box 44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49" name="Text Box 44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0" name="Text Box 44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1" name="Text Box 44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2" name="Text Box 44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3" name="Text Box 44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4" name="Text Box 44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5" name="Text Box 44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6" name="Text Box 44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7" name="Text Box 44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8" name="Text Box 44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59" name="Text Box 44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0" name="Text Box 44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1" name="Text Box 44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2" name="Text Box 44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3" name="Text Box 44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4" name="Text Box 44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5" name="Text Box 44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6" name="Text Box 44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7" name="Text Box 44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8" name="Text Box 44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69" name="Text Box 44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0" name="Text Box 44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1" name="Text Box 44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2" name="Text Box 44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3" name="Text Box 44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4" name="Text Box 44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5" name="Text Box 44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6" name="Text Box 44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7" name="Text Box 44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8" name="Text Box 44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79" name="Text Box 44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0" name="Text Box 44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1" name="Text Box 44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2" name="Text Box 44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3" name="Text Box 44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4" name="Text Box 44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5" name="Text Box 44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6" name="Text Box 44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7" name="Text Box 44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8" name="Text Box 44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89" name="Text Box 44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0" name="Text Box 44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1" name="Text Box 44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2" name="Text Box 44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3" name="Text Box 44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4" name="Text Box 44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5" name="Text Box 45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6" name="Text Box 45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7" name="Text Box 45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8" name="Text Box 45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699" name="Text Box 45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0" name="Text Box 45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1" name="Text Box 45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2" name="Text Box 45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3" name="Text Box 45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4" name="Text Box 45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5" name="Text Box 45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6" name="Text Box 45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7" name="Text Box 45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8" name="Text Box 45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09" name="Text Box 45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0" name="Text Box 45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1" name="Text Box 45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2" name="Text Box 45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3" name="Text Box 45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4" name="Text Box 45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5" name="Text Box 45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6" name="Text Box 45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7" name="Text Box 45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8" name="Text Box 45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19" name="Text Box 45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0" name="Text Box 45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1" name="Text Box 45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2" name="Text Box 45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3" name="Text Box 45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4" name="Text Box 45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5" name="Text Box 45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6" name="Text Box 45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7" name="Text Box 45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8" name="Text Box 45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29" name="Text Box 45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0" name="Text Box 45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1" name="Text Box 45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2" name="Text Box 45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3" name="Text Box 45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4" name="Text Box 45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5" name="Text Box 45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6" name="Text Box 45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7" name="Text Box 45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8" name="Text Box 45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39" name="Text Box 45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0" name="Text Box 45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1" name="Text Box 45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2" name="Text Box 45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3" name="Text Box 45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4" name="Text Box 45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5" name="Text Box 45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6" name="Text Box 45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7" name="Text Box 45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8" name="Text Box 45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49" name="Text Box 45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0" name="Text Box 45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1" name="Text Box 45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2" name="Text Box 45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3" name="Text Box 45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4" name="Text Box 45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5" name="Text Box 45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6" name="Text Box 45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7" name="Text Box 45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8" name="Text Box 45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59" name="Text Box 45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0" name="Text Box 45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1" name="Text Box 45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2" name="Text Box 45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3" name="Text Box 45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4" name="Text Box 45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5" name="Text Box 45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6" name="Text Box 45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7" name="Text Box 45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8" name="Text Box 45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69" name="Text Box 45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0" name="Text Box 45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1" name="Text Box 45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2" name="Text Box 45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3" name="Text Box 45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4" name="Text Box 45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5" name="Text Box 45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6" name="Text Box 45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7" name="Text Box 45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8" name="Text Box 45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79" name="Text Box 45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0" name="Text Box 45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1" name="Text Box 45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2" name="Text Box 45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3" name="Text Box 45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4" name="Text Box 45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5" name="Text Box 45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6" name="Text Box 45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7" name="Text Box 45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8" name="Text Box 45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89" name="Text Box 45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0" name="Text Box 45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1" name="Text Box 45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2" name="Text Box 45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3" name="Text Box 45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4" name="Text Box 45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5" name="Text Box 46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6" name="Text Box 46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7" name="Text Box 46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8" name="Text Box 46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799" name="Text Box 46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0" name="Text Box 46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1" name="Text Box 46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2" name="Text Box 46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3" name="Text Box 46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4" name="Text Box 46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5" name="Text Box 46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6" name="Text Box 46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7" name="Text Box 46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8" name="Text Box 46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09" name="Text Box 46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0" name="Text Box 46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1" name="Text Box 46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2" name="Text Box 46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3" name="Text Box 46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4" name="Text Box 46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5" name="Text Box 46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6" name="Text Box 46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7" name="Text Box 46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8" name="Text Box 46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19" name="Text Box 46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0" name="Text Box 46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1" name="Text Box 46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2" name="Text Box 46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3" name="Text Box 46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4" name="Text Box 46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5" name="Text Box 46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6" name="Text Box 46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7" name="Text Box 46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8" name="Text Box 46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29" name="Text Box 46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0" name="Text Box 46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1" name="Text Box 46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2" name="Text Box 46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3" name="Text Box 46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4" name="Text Box 46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5" name="Text Box 46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6" name="Text Box 46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7" name="Text Box 46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8" name="Text Box 46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39" name="Text Box 46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0" name="Text Box 46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1" name="Text Box 46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2" name="Text Box 46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3" name="Text Box 46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4" name="Text Box 46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5" name="Text Box 46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6" name="Text Box 46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7" name="Text Box 46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8" name="Text Box 46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49" name="Text Box 46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0" name="Text Box 46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1" name="Text Box 46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2" name="Text Box 46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3" name="Text Box 46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4" name="Text Box 46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5" name="Text Box 46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6" name="Text Box 46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7" name="Text Box 46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8" name="Text Box 46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59" name="Text Box 46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0" name="Text Box 46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1" name="Text Box 46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2" name="Text Box 46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3" name="Text Box 46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4" name="Text Box 46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5" name="Text Box 46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6" name="Text Box 46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7" name="Text Box 46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8" name="Text Box 46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69" name="Text Box 46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0" name="Text Box 46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1" name="Text Box 46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2" name="Text Box 46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3" name="Text Box 46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4" name="Text Box 46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5" name="Text Box 46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6" name="Text Box 46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7" name="Text Box 46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8" name="Text Box 46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79" name="Text Box 46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0" name="Text Box 46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1" name="Text Box 46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2" name="Text Box 46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3" name="Text Box 46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4" name="Text Box 46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5" name="Text Box 46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6" name="Text Box 46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7" name="Text Box 46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8" name="Text Box 46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89" name="Text Box 46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0" name="Text Box 46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1" name="Text Box 46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2" name="Text Box 46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3" name="Text Box 46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4" name="Text Box 46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5" name="Text Box 47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6" name="Text Box 47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7" name="Text Box 47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8" name="Text Box 47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899" name="Text Box 47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0" name="Text Box 47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1" name="Text Box 47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2" name="Text Box 47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3" name="Text Box 47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4" name="Text Box 47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5" name="Text Box 47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6" name="Text Box 47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7" name="Text Box 47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8" name="Text Box 47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09" name="Text Box 47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0" name="Text Box 47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1" name="Text Box 47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2" name="Text Box 47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3" name="Text Box 47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4" name="Text Box 47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5" name="Text Box 47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6" name="Text Box 47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7" name="Text Box 47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8" name="Text Box 47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19" name="Text Box 47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0" name="Text Box 47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1" name="Text Box 47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2" name="Text Box 47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3" name="Text Box 47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4" name="Text Box 47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5" name="Text Box 47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6" name="Text Box 47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7" name="Text Box 47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8" name="Text Box 47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29" name="Text Box 47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0" name="Text Box 47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1" name="Text Box 47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2" name="Text Box 47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3" name="Text Box 47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4" name="Text Box 47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5" name="Text Box 47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6" name="Text Box 47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7" name="Text Box 47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8" name="Text Box 47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39" name="Text Box 47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0" name="Text Box 47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1" name="Text Box 47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2" name="Text Box 47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3" name="Text Box 47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4" name="Text Box 47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5" name="Text Box 47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6" name="Text Box 47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7" name="Text Box 47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8" name="Text Box 47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49" name="Text Box 47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0" name="Text Box 47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1" name="Text Box 47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2" name="Text Box 47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3" name="Text Box 47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4" name="Text Box 47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5" name="Text Box 47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6" name="Text Box 47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7" name="Text Box 47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8" name="Text Box 47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59" name="Text Box 47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0" name="Text Box 47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1" name="Text Box 47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2" name="Text Box 47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3" name="Text Box 47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4" name="Text Box 47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5" name="Text Box 47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6" name="Text Box 47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7" name="Text Box 47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8" name="Text Box 47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69" name="Text Box 47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0" name="Text Box 47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1" name="Text Box 47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2" name="Text Box 47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3" name="Text Box 47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4" name="Text Box 47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5" name="Text Box 47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6" name="Text Box 47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7" name="Text Box 47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8" name="Text Box 47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79" name="Text Box 47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0" name="Text Box 47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1" name="Text Box 47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2" name="Text Box 47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3" name="Text Box 47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4" name="Text Box 47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5" name="Text Box 47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6" name="Text Box 47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7" name="Text Box 47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8" name="Text Box 47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89" name="Text Box 47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0" name="Text Box 47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1" name="Text Box 47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2" name="Text Box 47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3" name="Text Box 47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4" name="Text Box 47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5" name="Text Box 48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6" name="Text Box 48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7" name="Text Box 48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8" name="Text Box 48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4999" name="Text Box 48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0" name="Text Box 48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1" name="Text Box 48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2" name="Text Box 48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3" name="Text Box 48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4" name="Text Box 48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5" name="Text Box 48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6" name="Text Box 48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7" name="Text Box 48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8" name="Text Box 48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09" name="Text Box 48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0" name="Text Box 48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1" name="Text Box 48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2" name="Text Box 48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3" name="Text Box 48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4" name="Text Box 48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5" name="Text Box 48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6" name="Text Box 48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7" name="Text Box 48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8" name="Text Box 48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19" name="Text Box 48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0" name="Text Box 48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1" name="Text Box 48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2" name="Text Box 48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3" name="Text Box 48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4" name="Text Box 48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5" name="Text Box 48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6" name="Text Box 48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7" name="Text Box 48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8" name="Text Box 48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29" name="Text Box 48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0" name="Text Box 48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1" name="Text Box 48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2" name="Text Box 48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3" name="Text Box 48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4" name="Text Box 48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5" name="Text Box 48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6" name="Text Box 48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7" name="Text Box 48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8" name="Text Box 48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39" name="Text Box 48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0" name="Text Box 48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1" name="Text Box 48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2" name="Text Box 48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3" name="Text Box 48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4" name="Text Box 48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5" name="Text Box 48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6" name="Text Box 48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7" name="Text Box 48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8" name="Text Box 48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49" name="Text Box 48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0" name="Text Box 48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1" name="Text Box 48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2" name="Text Box 48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3" name="Text Box 48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4" name="Text Box 48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5" name="Text Box 48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6" name="Text Box 48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7" name="Text Box 48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8" name="Text Box 48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59" name="Text Box 48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0" name="Text Box 48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1" name="Text Box 48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2" name="Text Box 48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3" name="Text Box 48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4" name="Text Box 48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5" name="Text Box 48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6" name="Text Box 48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7" name="Text Box 48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8" name="Text Box 48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69" name="Text Box 48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0" name="Text Box 48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1" name="Text Box 48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2" name="Text Box 48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3" name="Text Box 48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4" name="Text Box 48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5" name="Text Box 48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6" name="Text Box 48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7" name="Text Box 48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8" name="Text Box 48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79" name="Text Box 48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0" name="Text Box 48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1" name="Text Box 48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2" name="Text Box 48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3" name="Text Box 48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4" name="Text Box 48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5" name="Text Box 48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6" name="Text Box 48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7" name="Text Box 48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8" name="Text Box 48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89" name="Text Box 48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0" name="Text Box 48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1" name="Text Box 48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2" name="Text Box 48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3" name="Text Box 48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4" name="Text Box 48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5" name="Text Box 49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6" name="Text Box 49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7" name="Text Box 49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8" name="Text Box 49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099" name="Text Box 49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0" name="Text Box 49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1" name="Text Box 49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2" name="Text Box 49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3" name="Text Box 49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4" name="Text Box 49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5" name="Text Box 49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6" name="Text Box 49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7" name="Text Box 49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8" name="Text Box 49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09" name="Text Box 49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0" name="Text Box 49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1" name="Text Box 49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2" name="Text Box 49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3" name="Text Box 49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4" name="Text Box 49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5" name="Text Box 49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6" name="Text Box 49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7" name="Text Box 49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8" name="Text Box 49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19" name="Text Box 49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0" name="Text Box 49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1" name="Text Box 49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2" name="Text Box 49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3" name="Text Box 49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4" name="Text Box 49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5" name="Text Box 49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6" name="Text Box 49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7" name="Text Box 49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8" name="Text Box 49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29" name="Text Box 49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0" name="Text Box 49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1" name="Text Box 49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2" name="Text Box 49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3" name="Text Box 49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4" name="Text Box 49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5" name="Text Box 49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6" name="Text Box 49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7" name="Text Box 49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8" name="Text Box 49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39" name="Text Box 49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0" name="Text Box 49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1" name="Text Box 49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2" name="Text Box 49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3" name="Text Box 49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4" name="Text Box 49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5" name="Text Box 49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6" name="Text Box 49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7" name="Text Box 49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8" name="Text Box 49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49" name="Text Box 49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0" name="Text Box 49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1" name="Text Box 49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2" name="Text Box 49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3" name="Text Box 49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4" name="Text Box 49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5" name="Text Box 49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6" name="Text Box 49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7" name="Text Box 49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8" name="Text Box 49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59" name="Text Box 49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0" name="Text Box 49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1" name="Text Box 49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2" name="Text Box 49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3" name="Text Box 49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4" name="Text Box 49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5" name="Text Box 49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6" name="Text Box 49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7" name="Text Box 49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8" name="Text Box 49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69" name="Text Box 49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0" name="Text Box 49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1" name="Text Box 49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2" name="Text Box 49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3" name="Text Box 49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4" name="Text Box 49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5" name="Text Box 49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6" name="Text Box 49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7" name="Text Box 49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8" name="Text Box 49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79" name="Text Box 49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0" name="Text Box 49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1" name="Text Box 49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2" name="Text Box 49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3" name="Text Box 49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4" name="Text Box 49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5" name="Text Box 49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6" name="Text Box 49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7" name="Text Box 49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8" name="Text Box 49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89" name="Text Box 49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0" name="Text Box 49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1" name="Text Box 49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2" name="Text Box 49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3" name="Text Box 49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4" name="Text Box 49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5" name="Text Box 50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6" name="Text Box 50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7" name="Text Box 50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8" name="Text Box 50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199" name="Text Box 50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0" name="Text Box 50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1" name="Text Box 50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2" name="Text Box 50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3" name="Text Box 50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4" name="Text Box 50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5" name="Text Box 50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6" name="Text Box 50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7" name="Text Box 50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8" name="Text Box 50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09" name="Text Box 50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0" name="Text Box 50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1" name="Text Box 50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2" name="Text Box 50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3" name="Text Box 50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4" name="Text Box 50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5" name="Text Box 50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6" name="Text Box 50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7" name="Text Box 50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8" name="Text Box 50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19" name="Text Box 50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0" name="Text Box 50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1" name="Text Box 50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2" name="Text Box 50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3" name="Text Box 50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4" name="Text Box 50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5" name="Text Box 50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6" name="Text Box 50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7" name="Text Box 50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8" name="Text Box 50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29" name="Text Box 50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0" name="Text Box 50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1" name="Text Box 50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2" name="Text Box 50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3" name="Text Box 50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4" name="Text Box 50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5" name="Text Box 50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6" name="Text Box 50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7" name="Text Box 50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8" name="Text Box 50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39" name="Text Box 50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0" name="Text Box 50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1" name="Text Box 50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2" name="Text Box 50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3" name="Text Box 50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4" name="Text Box 50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5" name="Text Box 50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6" name="Text Box 50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7" name="Text Box 50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8" name="Text Box 50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49" name="Text Box 50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0" name="Text Box 50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1" name="Text Box 50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2" name="Text Box 50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3" name="Text Box 50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4" name="Text Box 50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5" name="Text Box 50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6" name="Text Box 50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7" name="Text Box 50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8" name="Text Box 50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59" name="Text Box 50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0" name="Text Box 50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1" name="Text Box 50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2" name="Text Box 50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3" name="Text Box 50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4" name="Text Box 50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5" name="Text Box 50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6" name="Text Box 50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7" name="Text Box 50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8" name="Text Box 50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69" name="Text Box 50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0" name="Text Box 50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1" name="Text Box 50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2" name="Text Box 50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3" name="Text Box 50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4" name="Text Box 50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5" name="Text Box 50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6" name="Text Box 50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7" name="Text Box 50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8" name="Text Box 50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79" name="Text Box 50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0" name="Text Box 50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1" name="Text Box 50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2" name="Text Box 50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3" name="Text Box 50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4" name="Text Box 50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5" name="Text Box 50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6" name="Text Box 50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7" name="Text Box 50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8" name="Text Box 50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89" name="Text Box 50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0" name="Text Box 50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1" name="Text Box 50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2" name="Text Box 50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3" name="Text Box 50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4" name="Text Box 50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5" name="Text Box 51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6" name="Text Box 51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7" name="Text Box 51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8" name="Text Box 51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299" name="Text Box 51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0" name="Text Box 51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1" name="Text Box 51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2" name="Text Box 51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3" name="Text Box 51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4" name="Text Box 51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5" name="Text Box 51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6" name="Text Box 51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7" name="Text Box 51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8" name="Text Box 51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09" name="Text Box 51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0" name="Text Box 51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1" name="Text Box 51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2" name="Text Box 51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3" name="Text Box 51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4" name="Text Box 51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5" name="Text Box 51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6" name="Text Box 51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7" name="Text Box 51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8" name="Text Box 51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19" name="Text Box 51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0" name="Text Box 51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1" name="Text Box 51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2" name="Text Box 51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3" name="Text Box 51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4" name="Text Box 51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5" name="Text Box 51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6" name="Text Box 51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7" name="Text Box 51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8" name="Text Box 51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29" name="Text Box 51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0" name="Text Box 51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1" name="Text Box 51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2" name="Text Box 51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3" name="Text Box 51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4" name="Text Box 51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5" name="Text Box 51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6" name="Text Box 51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7" name="Text Box 51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8" name="Text Box 51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39" name="Text Box 51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0" name="Text Box 51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1" name="Text Box 51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2" name="Text Box 51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3" name="Text Box 51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4" name="Text Box 51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5" name="Text Box 51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6" name="Text Box 51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7" name="Text Box 51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8" name="Text Box 51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49" name="Text Box 51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0" name="Text Box 51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1" name="Text Box 51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2" name="Text Box 51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3" name="Text Box 51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4" name="Text Box 51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5" name="Text Box 51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6" name="Text Box 51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7" name="Text Box 51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8" name="Text Box 51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59" name="Text Box 51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0" name="Text Box 51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1" name="Text Box 51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2" name="Text Box 51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3" name="Text Box 51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4" name="Text Box 51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5" name="Text Box 51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6" name="Text Box 51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7" name="Text Box 51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8" name="Text Box 51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69" name="Text Box 51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0" name="Text Box 51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1" name="Text Box 51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2" name="Text Box 51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3" name="Text Box 51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4" name="Text Box 51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5" name="Text Box 51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6" name="Text Box 51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7" name="Text Box 51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8" name="Text Box 51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79" name="Text Box 51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0" name="Text Box 51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1" name="Text Box 51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2" name="Text Box 51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3" name="Text Box 51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4" name="Text Box 51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5" name="Text Box 51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6" name="Text Box 51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7" name="Text Box 51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8" name="Text Box 51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89" name="Text Box 51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0" name="Text Box 51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1" name="Text Box 51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2" name="Text Box 51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3" name="Text Box 51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4" name="Text Box 51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5" name="Text Box 52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6" name="Text Box 52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7" name="Text Box 52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8" name="Text Box 52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399" name="Text Box 52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0" name="Text Box 52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1" name="Text Box 52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2" name="Text Box 52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3" name="Text Box 52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4" name="Text Box 52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5" name="Text Box 52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6" name="Text Box 52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7" name="Text Box 52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8" name="Text Box 52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09" name="Text Box 52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0" name="Text Box 52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1" name="Text Box 52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2" name="Text Box 52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3" name="Text Box 52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4" name="Text Box 52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5" name="Text Box 52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6" name="Text Box 52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7" name="Text Box 52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8" name="Text Box 52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19" name="Text Box 52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0" name="Text Box 52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1" name="Text Box 52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2" name="Text Box 52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3" name="Text Box 52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4" name="Text Box 52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5" name="Text Box 52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6" name="Text Box 52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7" name="Text Box 52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8" name="Text Box 52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29" name="Text Box 52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0" name="Text Box 52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1" name="Text Box 52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2" name="Text Box 52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3" name="Text Box 52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4" name="Text Box 52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5" name="Text Box 52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6" name="Text Box 52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7" name="Text Box 52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8" name="Text Box 52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39" name="Text Box 52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0" name="Text Box 52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1" name="Text Box 52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2" name="Text Box 52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3" name="Text Box 52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4" name="Text Box 52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5" name="Text Box 52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6" name="Text Box 52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7" name="Text Box 52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8" name="Text Box 52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49" name="Text Box 52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0" name="Text Box 52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1" name="Text Box 52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2" name="Text Box 52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3" name="Text Box 52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4" name="Text Box 52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5" name="Text Box 52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6" name="Text Box 52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7" name="Text Box 52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8" name="Text Box 52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59" name="Text Box 52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0" name="Text Box 52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1" name="Text Box 52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2" name="Text Box 52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3" name="Text Box 52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4" name="Text Box 52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5" name="Text Box 52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6" name="Text Box 52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7" name="Text Box 52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8" name="Text Box 52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69" name="Text Box 52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0" name="Text Box 52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1" name="Text Box 52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2" name="Text Box 52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3" name="Text Box 52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4" name="Text Box 52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5" name="Text Box 52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6" name="Text Box 52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7" name="Text Box 52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8" name="Text Box 52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79" name="Text Box 52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0" name="Text Box 52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1" name="Text Box 52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2" name="Text Box 52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3" name="Text Box 52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4" name="Text Box 52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5" name="Text Box 52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6" name="Text Box 52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7" name="Text Box 52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8" name="Text Box 52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89" name="Text Box 52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0" name="Text Box 52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1" name="Text Box 52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2" name="Text Box 52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3" name="Text Box 52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4" name="Text Box 52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5" name="Text Box 53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6" name="Text Box 53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7" name="Text Box 53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8" name="Text Box 53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499" name="Text Box 53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0" name="Text Box 53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1" name="Text Box 53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2" name="Text Box 53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3" name="Text Box 53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4" name="Text Box 53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5" name="Text Box 53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6" name="Text Box 53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7" name="Text Box 53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8" name="Text Box 53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09" name="Text Box 53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0" name="Text Box 53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1" name="Text Box 53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2" name="Text Box 53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3" name="Text Box 53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4" name="Text Box 531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5" name="Text Box 532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6" name="Text Box 532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7" name="Text Box 532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8" name="Text Box 532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19" name="Text Box 532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0" name="Text Box 532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1" name="Text Box 532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2" name="Text Box 532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3" name="Text Box 532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4" name="Text Box 532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5" name="Text Box 533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6" name="Text Box 533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7" name="Text Box 533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8" name="Text Box 533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29" name="Text Box 533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0" name="Text Box 533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1" name="Text Box 533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2" name="Text Box 533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3" name="Text Box 533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4" name="Text Box 533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5" name="Text Box 534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6" name="Text Box 534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7" name="Text Box 534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8" name="Text Box 534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39" name="Text Box 534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0" name="Text Box 534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1" name="Text Box 534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2" name="Text Box 534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3" name="Text Box 534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4" name="Text Box 534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5" name="Text Box 535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6" name="Text Box 535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7" name="Text Box 535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8" name="Text Box 535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49" name="Text Box 535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0" name="Text Box 535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1" name="Text Box 535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2" name="Text Box 535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3" name="Text Box 535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4" name="Text Box 535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5" name="Text Box 536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6" name="Text Box 536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7" name="Text Box 536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8" name="Text Box 536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59" name="Text Box 536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0" name="Text Box 536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1" name="Text Box 536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2" name="Text Box 536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3" name="Text Box 536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4" name="Text Box 536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5" name="Text Box 537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6" name="Text Box 537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7" name="Text Box 537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8" name="Text Box 537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69" name="Text Box 537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0" name="Text Box 537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1" name="Text Box 537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2" name="Text Box 537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3" name="Text Box 537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4" name="Text Box 537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5" name="Text Box 538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6" name="Text Box 538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7" name="Text Box 538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8" name="Text Box 538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79" name="Text Box 538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0" name="Text Box 538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1" name="Text Box 538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2" name="Text Box 538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3" name="Text Box 538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4" name="Text Box 538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5" name="Text Box 539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6" name="Text Box 539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7" name="Text Box 539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8" name="Text Box 539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89" name="Text Box 539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0" name="Text Box 539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1" name="Text Box 539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2" name="Text Box 539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3" name="Text Box 539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4" name="Text Box 539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5" name="Text Box 540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6" name="Text Box 540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7" name="Text Box 540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8" name="Text Box 540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599" name="Text Box 540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0" name="Text Box 540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1" name="Text Box 540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2" name="Text Box 540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3" name="Text Box 540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4" name="Text Box 5409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5" name="Text Box 5410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6" name="Text Box 5411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7" name="Text Box 5412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8" name="Text Box 5413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09" name="Text Box 5414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10" name="Text Box 5415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11" name="Text Box 5416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12" name="Text Box 5417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19052</xdr:rowOff>
    </xdr:to>
    <xdr:sp macro="" textlink="">
      <xdr:nvSpPr>
        <xdr:cNvPr id="5613" name="Text Box 5418"/>
        <xdr:cNvSpPr txBox="1">
          <a:spLocks noChangeArrowheads="1"/>
        </xdr:cNvSpPr>
      </xdr:nvSpPr>
      <xdr:spPr bwMode="auto">
        <a:xfrm>
          <a:off x="4686300" y="4381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14" name="Text Box 542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15" name="Text Box 542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16" name="Text Box 542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17" name="Text Box 543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18" name="Text Box 543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19" name="Text Box 543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0" name="Text Box 543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1" name="Text Box 543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2" name="Text Box 543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3" name="Text Box 543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4" name="Text Box 543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5" name="Text Box 543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6" name="Text Box 543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7" name="Text Box 544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8" name="Text Box 544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29" name="Text Box 544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0" name="Text Box 544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1" name="Text Box 544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2" name="Text Box 544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3" name="Text Box 544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4" name="Text Box 544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5" name="Text Box 544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6" name="Text Box 544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7" name="Text Box 545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8" name="Text Box 545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39" name="Text Box 545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0" name="Text Box 545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1" name="Text Box 545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2" name="Text Box 545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3" name="Text Box 545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4" name="Text Box 545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5" name="Text Box 545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6" name="Text Box 545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7" name="Text Box 546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8" name="Text Box 546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49" name="Text Box 546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50" name="Text Box 546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51" name="Text Box 546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52" name="Text Box 546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53" name="Text Box 546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54" name="Text Box 546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5655" name="Text Box 546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56" name="Text Box 25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57" name="Text Box 25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58" name="Text Box 25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59" name="Text Box 25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0" name="Text Box 25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1" name="Text Box 25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2" name="Text Box 25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3" name="Text Box 25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4" name="Text Box 25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5" name="Text Box 25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6" name="Text Box 25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7" name="Text Box 25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8" name="Text Box 25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69" name="Text Box 25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0" name="Text Box 25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1" name="Text Box 26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2" name="Text Box 26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3" name="Text Box 26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4" name="Text Box 26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5" name="Text Box 26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6" name="Text Box 26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7" name="Text Box 26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8" name="Text Box 26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79" name="Text Box 26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0" name="Text Box 26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1" name="Text Box 26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2" name="Text Box 26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3" name="Text Box 26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4" name="Text Box 26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5" name="Text Box 26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6" name="Text Box 26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7" name="Text Box 26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8" name="Text Box 26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89" name="Text Box 26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0" name="Text Box 26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1" name="Text Box 26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2" name="Text Box 26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3" name="Text Box 26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4" name="Text Box 26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5" name="Text Box 26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6" name="Text Box 26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7" name="Text Box 26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8" name="Text Box 26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699" name="Text Box 26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0" name="Text Box 26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1" name="Text Box 26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2" name="Text Box 26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3" name="Text Box 26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4" name="Text Box 26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5" name="Text Box 26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6" name="Text Box 26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7" name="Text Box 26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8" name="Text Box 26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09" name="Text Box 26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0" name="Text Box 26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1" name="Text Box 26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2" name="Text Box 26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3" name="Text Box 26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4" name="Text Box 26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5" name="Text Box 26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6" name="Text Box 26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7" name="Text Box 26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8" name="Text Box 26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19" name="Text Box 26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0" name="Text Box 26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1" name="Text Box 26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2" name="Text Box 26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3" name="Text Box 26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4" name="Text Box 26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5" name="Text Box 26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6" name="Text Box 26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7" name="Text Box 26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8" name="Text Box 26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29" name="Text Box 27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0" name="Text Box 27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1" name="Text Box 27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2" name="Text Box 27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3" name="Text Box 27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4" name="Text Box 27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5" name="Text Box 27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6" name="Text Box 27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7" name="Text Box 27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8" name="Text Box 27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39" name="Text Box 27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0" name="Text Box 27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1" name="Text Box 27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2" name="Text Box 27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3" name="Text Box 27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4" name="Text Box 27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5" name="Text Box 27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6" name="Text Box 27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7" name="Text Box 27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8" name="Text Box 27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49" name="Text Box 27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0" name="Text Box 27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1" name="Text Box 27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2" name="Text Box 27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3" name="Text Box 27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4" name="Text Box 27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5" name="Text Box 27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6" name="Text Box 27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7" name="Text Box 27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8" name="Text Box 27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59" name="Text Box 27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0" name="Text Box 27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1" name="Text Box 27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2" name="Text Box 27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3" name="Text Box 27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4" name="Text Box 27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5" name="Text Box 27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6" name="Text Box 27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7" name="Text Box 27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8" name="Text Box 27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69" name="Text Box 27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0" name="Text Box 27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1" name="Text Box 27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2" name="Text Box 27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3" name="Text Box 27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4" name="Text Box 27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5" name="Text Box 27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6" name="Text Box 27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7" name="Text Box 27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8" name="Text Box 27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79" name="Text Box 27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0" name="Text Box 27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1" name="Text Box 27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2" name="Text Box 27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3" name="Text Box 27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4" name="Text Box 27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5" name="Text Box 27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6" name="Text Box 27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7" name="Text Box 27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8" name="Text Box 27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89" name="Text Box 27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0" name="Text Box 27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1" name="Text Box 27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2" name="Text Box 27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3" name="Text Box 27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4" name="Text Box 27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5" name="Text Box 27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6" name="Text Box 27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7" name="Text Box 27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8" name="Text Box 27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799" name="Text Box 27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0" name="Text Box 27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1" name="Text Box 27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2" name="Text Box 27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3" name="Text Box 27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4" name="Text Box 27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5" name="Text Box 27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6" name="Text Box 27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7" name="Text Box 27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8" name="Text Box 27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09" name="Text Box 27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0" name="Text Box 27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1" name="Text Box 27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2" name="Text Box 27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3" name="Text Box 27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4" name="Text Box 27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5" name="Text Box 27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6" name="Text Box 27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7" name="Text Box 27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8" name="Text Box 27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19" name="Text Box 27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0" name="Text Box 27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1" name="Text Box 27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2" name="Text Box 27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3" name="Text Box 27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4" name="Text Box 27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5" name="Text Box 27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6" name="Text Box 27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7" name="Text Box 27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8" name="Text Box 27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29" name="Text Box 28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0" name="Text Box 28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1" name="Text Box 28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2" name="Text Box 28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3" name="Text Box 28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4" name="Text Box 28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5" name="Text Box 28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6" name="Text Box 28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7" name="Text Box 28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8" name="Text Box 28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39" name="Text Box 28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0" name="Text Box 28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1" name="Text Box 28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2" name="Text Box 28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3" name="Text Box 28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4" name="Text Box 28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5" name="Text Box 28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6" name="Text Box 28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7" name="Text Box 28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8" name="Text Box 28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49" name="Text Box 28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0" name="Text Box 28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1" name="Text Box 28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2" name="Text Box 28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3" name="Text Box 28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4" name="Text Box 28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5" name="Text Box 28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6" name="Text Box 28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7" name="Text Box 28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8" name="Text Box 28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59" name="Text Box 28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0" name="Text Box 28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1" name="Text Box 28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2" name="Text Box 28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3" name="Text Box 28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4" name="Text Box 28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5" name="Text Box 28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6" name="Text Box 28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7" name="Text Box 28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8" name="Text Box 28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69" name="Text Box 28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0" name="Text Box 28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1" name="Text Box 28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2" name="Text Box 28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3" name="Text Box 28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4" name="Text Box 28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5" name="Text Box 28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6" name="Text Box 28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7" name="Text Box 28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8" name="Text Box 28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79" name="Text Box 28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0" name="Text Box 28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1" name="Text Box 28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2" name="Text Box 28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3" name="Text Box 28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4" name="Text Box 28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5" name="Text Box 28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6" name="Text Box 28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7" name="Text Box 28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8" name="Text Box 28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89" name="Text Box 28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0" name="Text Box 28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1" name="Text Box 28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2" name="Text Box 28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3" name="Text Box 28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4" name="Text Box 28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5" name="Text Box 28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6" name="Text Box 28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7" name="Text Box 28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8" name="Text Box 28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899" name="Text Box 28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0" name="Text Box 28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1" name="Text Box 28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2" name="Text Box 28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3" name="Text Box 28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4" name="Text Box 28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5" name="Text Box 28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6" name="Text Box 28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7" name="Text Box 28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8" name="Text Box 28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09" name="Text Box 28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0" name="Text Box 28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1" name="Text Box 28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2" name="Text Box 28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3" name="Text Box 28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4" name="Text Box 28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5" name="Text Box 28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6" name="Text Box 28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7" name="Text Box 28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8" name="Text Box 28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19" name="Text Box 28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0" name="Text Box 28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1" name="Text Box 28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2" name="Text Box 28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3" name="Text Box 28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4" name="Text Box 28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5" name="Text Box 28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6" name="Text Box 28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7" name="Text Box 28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8" name="Text Box 28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29" name="Text Box 29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0" name="Text Box 29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1" name="Text Box 29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2" name="Text Box 29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3" name="Text Box 29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4" name="Text Box 29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5" name="Text Box 29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6" name="Text Box 29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7" name="Text Box 29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8" name="Text Box 29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39" name="Text Box 29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0" name="Text Box 29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1" name="Text Box 29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2" name="Text Box 29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3" name="Text Box 29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4" name="Text Box 29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5" name="Text Box 29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6" name="Text Box 29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7" name="Text Box 29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8" name="Text Box 29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49" name="Text Box 29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0" name="Text Box 29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1" name="Text Box 29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2" name="Text Box 29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3" name="Text Box 29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4" name="Text Box 29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5" name="Text Box 29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6" name="Text Box 29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7" name="Text Box 29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8" name="Text Box 29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59" name="Text Box 29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0" name="Text Box 29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1" name="Text Box 29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2" name="Text Box 29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3" name="Text Box 29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4" name="Text Box 29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5" name="Text Box 29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6" name="Text Box 29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7" name="Text Box 29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8" name="Text Box 29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69" name="Text Box 29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0" name="Text Box 29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1" name="Text Box 29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2" name="Text Box 29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3" name="Text Box 29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4" name="Text Box 29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5" name="Text Box 29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6" name="Text Box 29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7" name="Text Box 29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8" name="Text Box 29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79" name="Text Box 29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0" name="Text Box 29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1" name="Text Box 29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2" name="Text Box 29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3" name="Text Box 29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4" name="Text Box 29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5" name="Text Box 29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6" name="Text Box 29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7" name="Text Box 29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8" name="Text Box 29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89" name="Text Box 29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0" name="Text Box 29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1" name="Text Box 29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2" name="Text Box 29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3" name="Text Box 29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4" name="Text Box 29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5" name="Text Box 29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6" name="Text Box 29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7" name="Text Box 29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8" name="Text Box 29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5999" name="Text Box 29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0" name="Text Box 29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1" name="Text Box 29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2" name="Text Box 29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3" name="Text Box 29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4" name="Text Box 29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5" name="Text Box 29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6" name="Text Box 29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7" name="Text Box 29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8" name="Text Box 29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09" name="Text Box 29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0" name="Text Box 29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1" name="Text Box 29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2" name="Text Box 29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3" name="Text Box 29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4" name="Text Box 29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5" name="Text Box 29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6" name="Text Box 29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7" name="Text Box 29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8" name="Text Box 29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19" name="Text Box 29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0" name="Text Box 29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1" name="Text Box 29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2" name="Text Box 29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3" name="Text Box 29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4" name="Text Box 29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5" name="Text Box 29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6" name="Text Box 29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7" name="Text Box 29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8" name="Text Box 29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29" name="Text Box 30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0" name="Text Box 30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1" name="Text Box 30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2" name="Text Box 30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3" name="Text Box 30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4" name="Text Box 30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5" name="Text Box 30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6" name="Text Box 30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7" name="Text Box 30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8" name="Text Box 30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39" name="Text Box 30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0" name="Text Box 30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1" name="Text Box 30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2" name="Text Box 30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3" name="Text Box 30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4" name="Text Box 30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5" name="Text Box 30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6" name="Text Box 30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7" name="Text Box 30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8" name="Text Box 30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49" name="Text Box 30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0" name="Text Box 30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1" name="Text Box 30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2" name="Text Box 30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3" name="Text Box 30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4" name="Text Box 30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5" name="Text Box 30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6" name="Text Box 30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7" name="Text Box 30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8" name="Text Box 30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59" name="Text Box 30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0" name="Text Box 30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1" name="Text Box 30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2" name="Text Box 30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3" name="Text Box 30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4" name="Text Box 30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5" name="Text Box 30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6" name="Text Box 30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7" name="Text Box 30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8" name="Text Box 30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69" name="Text Box 30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0" name="Text Box 30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1" name="Text Box 30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2" name="Text Box 30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3" name="Text Box 30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4" name="Text Box 30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5" name="Text Box 30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6" name="Text Box 30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7" name="Text Box 30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8" name="Text Box 30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79" name="Text Box 30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0" name="Text Box 30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1" name="Text Box 30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2" name="Text Box 30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3" name="Text Box 30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4" name="Text Box 30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5" name="Text Box 30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6" name="Text Box 30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7" name="Text Box 30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8" name="Text Box 30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89" name="Text Box 30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0" name="Text Box 30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1" name="Text Box 30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2" name="Text Box 30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3" name="Text Box 30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4" name="Text Box 30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5" name="Text Box 30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6" name="Text Box 30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7" name="Text Box 30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8" name="Text Box 30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099" name="Text Box 30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0" name="Text Box 30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1" name="Text Box 30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2" name="Text Box 30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3" name="Text Box 30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4" name="Text Box 30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5" name="Text Box 30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6" name="Text Box 30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7" name="Text Box 30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8" name="Text Box 30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09" name="Text Box 30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0" name="Text Box 30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1" name="Text Box 30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2" name="Text Box 30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3" name="Text Box 30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4" name="Text Box 30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5" name="Text Box 30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6" name="Text Box 30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7" name="Text Box 30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8" name="Text Box 30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19" name="Text Box 30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0" name="Text Box 30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1" name="Text Box 30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2" name="Text Box 30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3" name="Text Box 30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4" name="Text Box 30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5" name="Text Box 30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6" name="Text Box 30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7" name="Text Box 30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8" name="Text Box 30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29" name="Text Box 31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0" name="Text Box 31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1" name="Text Box 31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2" name="Text Box 31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3" name="Text Box 31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4" name="Text Box 31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5" name="Text Box 31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6" name="Text Box 31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7" name="Text Box 31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8" name="Text Box 31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39" name="Text Box 31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0" name="Text Box 31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1" name="Text Box 31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2" name="Text Box 31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3" name="Text Box 31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4" name="Text Box 31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5" name="Text Box 31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6" name="Text Box 31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7" name="Text Box 31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8" name="Text Box 31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49" name="Text Box 31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0" name="Text Box 31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1" name="Text Box 31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2" name="Text Box 31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3" name="Text Box 31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4" name="Text Box 31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5" name="Text Box 31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6" name="Text Box 31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7" name="Text Box 31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8" name="Text Box 31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59" name="Text Box 31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0" name="Text Box 31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1" name="Text Box 31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2" name="Text Box 31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3" name="Text Box 31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4" name="Text Box 31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5" name="Text Box 31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6" name="Text Box 31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7" name="Text Box 31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8" name="Text Box 31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69" name="Text Box 31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0" name="Text Box 31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1" name="Text Box 31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2" name="Text Box 31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3" name="Text Box 31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4" name="Text Box 31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5" name="Text Box 31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6" name="Text Box 31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7" name="Text Box 31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8" name="Text Box 31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79" name="Text Box 31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0" name="Text Box 31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1" name="Text Box 31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2" name="Text Box 31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3" name="Text Box 31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4" name="Text Box 31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5" name="Text Box 31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6" name="Text Box 31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7" name="Text Box 31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8" name="Text Box 31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89" name="Text Box 31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0" name="Text Box 31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1" name="Text Box 31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2" name="Text Box 31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3" name="Text Box 31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4" name="Text Box 31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5" name="Text Box 31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6" name="Text Box 31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7" name="Text Box 31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8" name="Text Box 31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199" name="Text Box 31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0" name="Text Box 31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1" name="Text Box 31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2" name="Text Box 31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3" name="Text Box 31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4" name="Text Box 31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5" name="Text Box 31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6" name="Text Box 31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7" name="Text Box 31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8" name="Text Box 31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09" name="Text Box 31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0" name="Text Box 31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1" name="Text Box 31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2" name="Text Box 31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3" name="Text Box 31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4" name="Text Box 31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5" name="Text Box 31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6" name="Text Box 31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7" name="Text Box 31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8" name="Text Box 31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19" name="Text Box 31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0" name="Text Box 31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1" name="Text Box 31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2" name="Text Box 31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3" name="Text Box 31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4" name="Text Box 31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5" name="Text Box 31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6" name="Text Box 31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7" name="Text Box 31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8" name="Text Box 31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29" name="Text Box 32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0" name="Text Box 32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1" name="Text Box 32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2" name="Text Box 32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3" name="Text Box 32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4" name="Text Box 32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5" name="Text Box 32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6" name="Text Box 32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7" name="Text Box 32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8" name="Text Box 32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39" name="Text Box 32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0" name="Text Box 32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1" name="Text Box 32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2" name="Text Box 32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3" name="Text Box 32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4" name="Text Box 32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5" name="Text Box 32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6" name="Text Box 32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7" name="Text Box 32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8" name="Text Box 32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49" name="Text Box 32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0" name="Text Box 32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1" name="Text Box 32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2" name="Text Box 32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3" name="Text Box 32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4" name="Text Box 32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5" name="Text Box 32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6" name="Text Box 32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7" name="Text Box 32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8" name="Text Box 32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59" name="Text Box 32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0" name="Text Box 32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1" name="Text Box 32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2" name="Text Box 32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3" name="Text Box 32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4" name="Text Box 32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5" name="Text Box 32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6" name="Text Box 32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7" name="Text Box 32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8" name="Text Box 32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69" name="Text Box 32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0" name="Text Box 32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1" name="Text Box 32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2" name="Text Box 32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3" name="Text Box 32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4" name="Text Box 32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5" name="Text Box 32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6" name="Text Box 32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7" name="Text Box 32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8" name="Text Box 32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79" name="Text Box 32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0" name="Text Box 32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1" name="Text Box 32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2" name="Text Box 32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3" name="Text Box 32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4" name="Text Box 32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5" name="Text Box 32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6" name="Text Box 32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7" name="Text Box 32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8" name="Text Box 32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89" name="Text Box 32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0" name="Text Box 32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1" name="Text Box 32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2" name="Text Box 32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3" name="Text Box 32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4" name="Text Box 32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5" name="Text Box 32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6" name="Text Box 32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7" name="Text Box 32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8" name="Text Box 32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299" name="Text Box 32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0" name="Text Box 32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1" name="Text Box 32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2" name="Text Box 32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3" name="Text Box 32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4" name="Text Box 32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5" name="Text Box 32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6" name="Text Box 32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7" name="Text Box 32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8" name="Text Box 32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09" name="Text Box 32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0" name="Text Box 32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1" name="Text Box 32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2" name="Text Box 32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3" name="Text Box 32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4" name="Text Box 32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5" name="Text Box 32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6" name="Text Box 32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7" name="Text Box 32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8" name="Text Box 32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19" name="Text Box 32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0" name="Text Box 32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1" name="Text Box 32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2" name="Text Box 32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3" name="Text Box 32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4" name="Text Box 32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5" name="Text Box 32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6" name="Text Box 32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7" name="Text Box 32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8" name="Text Box 32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29" name="Text Box 33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0" name="Text Box 33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1" name="Text Box 33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2" name="Text Box 33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3" name="Text Box 33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4" name="Text Box 33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5" name="Text Box 33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6" name="Text Box 33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7" name="Text Box 33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8" name="Text Box 33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39" name="Text Box 33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0" name="Text Box 33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1" name="Text Box 33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2" name="Text Box 33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3" name="Text Box 33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4" name="Text Box 33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5" name="Text Box 33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6" name="Text Box 33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7" name="Text Box 33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8" name="Text Box 33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49" name="Text Box 33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0" name="Text Box 33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1" name="Text Box 33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2" name="Text Box 33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3" name="Text Box 33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4" name="Text Box 33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5" name="Text Box 33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6" name="Text Box 33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7" name="Text Box 33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8" name="Text Box 33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59" name="Text Box 33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0" name="Text Box 33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1" name="Text Box 33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2" name="Text Box 33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3" name="Text Box 33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4" name="Text Box 33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5" name="Text Box 33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6" name="Text Box 33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7" name="Text Box 33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8" name="Text Box 33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69" name="Text Box 33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0" name="Text Box 33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1" name="Text Box 33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2" name="Text Box 33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3" name="Text Box 33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4" name="Text Box 33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5" name="Text Box 33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6" name="Text Box 33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7" name="Text Box 33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8" name="Text Box 33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79" name="Text Box 33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0" name="Text Box 33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1" name="Text Box 33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2" name="Text Box 33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3" name="Text Box 33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4" name="Text Box 33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5" name="Text Box 33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6" name="Text Box 33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7" name="Text Box 33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8" name="Text Box 33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89" name="Text Box 33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0" name="Text Box 33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1" name="Text Box 33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2" name="Text Box 33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3" name="Text Box 33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4" name="Text Box 33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5" name="Text Box 33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6" name="Text Box 33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7" name="Text Box 33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8" name="Text Box 33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399" name="Text Box 33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0" name="Text Box 33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1" name="Text Box 33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2" name="Text Box 33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3" name="Text Box 33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4" name="Text Box 33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5" name="Text Box 33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6" name="Text Box 33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7" name="Text Box 33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8" name="Text Box 33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09" name="Text Box 33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0" name="Text Box 33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1" name="Text Box 33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2" name="Text Box 33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3" name="Text Box 33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4" name="Text Box 33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5" name="Text Box 33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6" name="Text Box 33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7" name="Text Box 33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8" name="Text Box 33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19" name="Text Box 33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0" name="Text Box 33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1" name="Text Box 33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2" name="Text Box 33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3" name="Text Box 33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4" name="Text Box 33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5" name="Text Box 33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6" name="Text Box 33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7" name="Text Box 33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8" name="Text Box 33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29" name="Text Box 34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0" name="Text Box 34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1" name="Text Box 34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2" name="Text Box 34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3" name="Text Box 34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4" name="Text Box 34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5" name="Text Box 34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6" name="Text Box 34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7" name="Text Box 34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8" name="Text Box 34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39" name="Text Box 34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0" name="Text Box 34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1" name="Text Box 34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2" name="Text Box 34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3" name="Text Box 34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4" name="Text Box 34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5" name="Text Box 34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6" name="Text Box 34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7" name="Text Box 34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8" name="Text Box 34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49" name="Text Box 34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0" name="Text Box 34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1" name="Text Box 34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2" name="Text Box 34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3" name="Text Box 34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4" name="Text Box 34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5" name="Text Box 34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6" name="Text Box 34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7" name="Text Box 34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8" name="Text Box 34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59" name="Text Box 34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0" name="Text Box 34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1" name="Text Box 34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2" name="Text Box 34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3" name="Text Box 34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4" name="Text Box 34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5" name="Text Box 34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6" name="Text Box 34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7" name="Text Box 34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8" name="Text Box 34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69" name="Text Box 34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0" name="Text Box 34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1" name="Text Box 34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2" name="Text Box 34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3" name="Text Box 34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4" name="Text Box 34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5" name="Text Box 34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6" name="Text Box 34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7" name="Text Box 34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8" name="Text Box 34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79" name="Text Box 34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0" name="Text Box 34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1" name="Text Box 34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2" name="Text Box 34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3" name="Text Box 34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4" name="Text Box 34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5" name="Text Box 34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6" name="Text Box 34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7" name="Text Box 34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8" name="Text Box 34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89" name="Text Box 34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0" name="Text Box 34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1" name="Text Box 34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2" name="Text Box 34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3" name="Text Box 34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4" name="Text Box 34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5" name="Text Box 34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6" name="Text Box 34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7" name="Text Box 34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8" name="Text Box 34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499" name="Text Box 34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0" name="Text Box 34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1" name="Text Box 34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2" name="Text Box 34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3" name="Text Box 34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4" name="Text Box 34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5" name="Text Box 34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6" name="Text Box 34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7" name="Text Box 34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8" name="Text Box 34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09" name="Text Box 34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0" name="Text Box 34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1" name="Text Box 34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2" name="Text Box 34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3" name="Text Box 34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4" name="Text Box 34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5" name="Text Box 34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6" name="Text Box 34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7" name="Text Box 34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8" name="Text Box 34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19" name="Text Box 34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0" name="Text Box 34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1" name="Text Box 34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2" name="Text Box 34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3" name="Text Box 34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4" name="Text Box 34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5" name="Text Box 34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6" name="Text Box 34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7" name="Text Box 34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8" name="Text Box 34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29" name="Text Box 35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0" name="Text Box 35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1" name="Text Box 35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2" name="Text Box 35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3" name="Text Box 35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4" name="Text Box 35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5" name="Text Box 35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6" name="Text Box 35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7" name="Text Box 35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8" name="Text Box 35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39" name="Text Box 35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0" name="Text Box 35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1" name="Text Box 35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2" name="Text Box 35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3" name="Text Box 35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4" name="Text Box 35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5" name="Text Box 35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6" name="Text Box 35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7" name="Text Box 35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8" name="Text Box 35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49" name="Text Box 35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0" name="Text Box 35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1" name="Text Box 35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2" name="Text Box 35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3" name="Text Box 35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4" name="Text Box 35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5" name="Text Box 35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6" name="Text Box 35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7" name="Text Box 35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8" name="Text Box 35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59" name="Text Box 35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0" name="Text Box 35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1" name="Text Box 35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2" name="Text Box 35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3" name="Text Box 35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4" name="Text Box 35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5" name="Text Box 35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6" name="Text Box 35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7" name="Text Box 35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8" name="Text Box 35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69" name="Text Box 35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0" name="Text Box 35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1" name="Text Box 35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2" name="Text Box 35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3" name="Text Box 35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4" name="Text Box 35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5" name="Text Box 35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6" name="Text Box 35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7" name="Text Box 35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8" name="Text Box 35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79" name="Text Box 35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0" name="Text Box 35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1" name="Text Box 35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2" name="Text Box 35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3" name="Text Box 35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4" name="Text Box 35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5" name="Text Box 35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6" name="Text Box 35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7" name="Text Box 35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8" name="Text Box 35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89" name="Text Box 35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0" name="Text Box 35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1" name="Text Box 35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2" name="Text Box 35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3" name="Text Box 35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4" name="Text Box 35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5" name="Text Box 35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6" name="Text Box 35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7" name="Text Box 35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8" name="Text Box 35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599" name="Text Box 35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0" name="Text Box 35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1" name="Text Box 35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2" name="Text Box 35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3" name="Text Box 35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4" name="Text Box 35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5" name="Text Box 35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6" name="Text Box 35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7" name="Text Box 35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8" name="Text Box 35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09" name="Text Box 35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0" name="Text Box 35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1" name="Text Box 35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2" name="Text Box 35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3" name="Text Box 35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4" name="Text Box 35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5" name="Text Box 35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6" name="Text Box 35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7" name="Text Box 35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8" name="Text Box 35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19" name="Text Box 35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0" name="Text Box 35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1" name="Text Box 35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2" name="Text Box 35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3" name="Text Box 35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4" name="Text Box 35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5" name="Text Box 35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6" name="Text Box 35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7" name="Text Box 35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8" name="Text Box 35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29" name="Text Box 36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0" name="Text Box 36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1" name="Text Box 36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2" name="Text Box 36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3" name="Text Box 36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4" name="Text Box 36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5" name="Text Box 36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6" name="Text Box 36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7" name="Text Box 36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8" name="Text Box 36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39" name="Text Box 36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0" name="Text Box 36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1" name="Text Box 36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2" name="Text Box 36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3" name="Text Box 36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4" name="Text Box 36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5" name="Text Box 36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6" name="Text Box 36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7" name="Text Box 36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8" name="Text Box 36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49" name="Text Box 36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0" name="Text Box 36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1" name="Text Box 36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2" name="Text Box 36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3" name="Text Box 36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4" name="Text Box 36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5" name="Text Box 36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6" name="Text Box 36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7" name="Text Box 36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8" name="Text Box 36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59" name="Text Box 36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0" name="Text Box 36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1" name="Text Box 36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2" name="Text Box 36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3" name="Text Box 36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4" name="Text Box 36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5" name="Text Box 36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6" name="Text Box 36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7" name="Text Box 36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8" name="Text Box 36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69" name="Text Box 36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0" name="Text Box 36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1" name="Text Box 36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2" name="Text Box 36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3" name="Text Box 36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4" name="Text Box 36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5" name="Text Box 36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6" name="Text Box 36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7" name="Text Box 36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8" name="Text Box 36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79" name="Text Box 36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0" name="Text Box 36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1" name="Text Box 36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2" name="Text Box 36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3" name="Text Box 36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4" name="Text Box 36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5" name="Text Box 36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6" name="Text Box 36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7" name="Text Box 36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8" name="Text Box 36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89" name="Text Box 36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0" name="Text Box 36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1" name="Text Box 36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2" name="Text Box 36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3" name="Text Box 36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4" name="Text Box 36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5" name="Text Box 36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6" name="Text Box 36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7" name="Text Box 36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8" name="Text Box 36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699" name="Text Box 36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0" name="Text Box 36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1" name="Text Box 36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2" name="Text Box 36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3" name="Text Box 36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4" name="Text Box 36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5" name="Text Box 36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6" name="Text Box 36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7" name="Text Box 36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8" name="Text Box 36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09" name="Text Box 36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0" name="Text Box 36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1" name="Text Box 36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2" name="Text Box 36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3" name="Text Box 36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4" name="Text Box 36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5" name="Text Box 36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6" name="Text Box 36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7" name="Text Box 36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8" name="Text Box 36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19" name="Text Box 36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0" name="Text Box 36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1" name="Text Box 36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2" name="Text Box 36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3" name="Text Box 36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4" name="Text Box 36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5" name="Text Box 36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6" name="Text Box 36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7" name="Text Box 36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8" name="Text Box 36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29" name="Text Box 37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0" name="Text Box 37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1" name="Text Box 37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2" name="Text Box 37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3" name="Text Box 37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4" name="Text Box 37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5" name="Text Box 37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6" name="Text Box 37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7" name="Text Box 37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8" name="Text Box 37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39" name="Text Box 37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0" name="Text Box 37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1" name="Text Box 37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2" name="Text Box 37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3" name="Text Box 37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4" name="Text Box 37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5" name="Text Box 37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6" name="Text Box 37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7" name="Text Box 37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8" name="Text Box 37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49" name="Text Box 37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0" name="Text Box 37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1" name="Text Box 37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2" name="Text Box 37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3" name="Text Box 37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4" name="Text Box 37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5" name="Text Box 37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6" name="Text Box 37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7" name="Text Box 37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8" name="Text Box 37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59" name="Text Box 37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0" name="Text Box 37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1" name="Text Box 37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2" name="Text Box 37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3" name="Text Box 37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4" name="Text Box 37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5" name="Text Box 37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6" name="Text Box 37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7" name="Text Box 37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8" name="Text Box 37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69" name="Text Box 37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0" name="Text Box 37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1" name="Text Box 37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2" name="Text Box 37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3" name="Text Box 37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4" name="Text Box 37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5" name="Text Box 37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6" name="Text Box 37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7" name="Text Box 37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8" name="Text Box 37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79" name="Text Box 37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0" name="Text Box 37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1" name="Text Box 37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2" name="Text Box 37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3" name="Text Box 37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4" name="Text Box 37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5" name="Text Box 37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6" name="Text Box 37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7" name="Text Box 37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8" name="Text Box 37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89" name="Text Box 37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0" name="Text Box 37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1" name="Text Box 37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2" name="Text Box 37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3" name="Text Box 37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4" name="Text Box 37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5" name="Text Box 37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6" name="Text Box 37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7" name="Text Box 37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8" name="Text Box 37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799" name="Text Box 37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0" name="Text Box 37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1" name="Text Box 37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2" name="Text Box 37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3" name="Text Box 37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4" name="Text Box 37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5" name="Text Box 37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6" name="Text Box 37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7" name="Text Box 37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8" name="Text Box 37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09" name="Text Box 37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0" name="Text Box 37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1" name="Text Box 37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2" name="Text Box 37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3" name="Text Box 37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4" name="Text Box 37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5" name="Text Box 37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6" name="Text Box 37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7" name="Text Box 37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8" name="Text Box 37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19" name="Text Box 37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0" name="Text Box 37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1" name="Text Box 37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2" name="Text Box 37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3" name="Text Box 37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4" name="Text Box 37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5" name="Text Box 37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6" name="Text Box 37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7" name="Text Box 37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8" name="Text Box 37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29" name="Text Box 38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0" name="Text Box 38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1" name="Text Box 38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2" name="Text Box 38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3" name="Text Box 38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4" name="Text Box 38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5" name="Text Box 38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6" name="Text Box 38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7" name="Text Box 38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8" name="Text Box 38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39" name="Text Box 38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0" name="Text Box 38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1" name="Text Box 38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2" name="Text Box 38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3" name="Text Box 38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4" name="Text Box 38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5" name="Text Box 38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6" name="Text Box 38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7" name="Text Box 38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8" name="Text Box 38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49" name="Text Box 38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0" name="Text Box 38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1" name="Text Box 38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2" name="Text Box 38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3" name="Text Box 38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4" name="Text Box 38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5" name="Text Box 38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6" name="Text Box 38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7" name="Text Box 38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8" name="Text Box 38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59" name="Text Box 38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0" name="Text Box 38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1" name="Text Box 38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2" name="Text Box 38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3" name="Text Box 38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4" name="Text Box 38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5" name="Text Box 38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6" name="Text Box 38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7" name="Text Box 38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8" name="Text Box 38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69" name="Text Box 38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0" name="Text Box 38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1" name="Text Box 38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2" name="Text Box 38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3" name="Text Box 38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4" name="Text Box 38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5" name="Text Box 38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6" name="Text Box 38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7" name="Text Box 38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8" name="Text Box 38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79" name="Text Box 38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0" name="Text Box 38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1" name="Text Box 38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2" name="Text Box 38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3" name="Text Box 38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4" name="Text Box 38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5" name="Text Box 38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6" name="Text Box 38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7" name="Text Box 38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8" name="Text Box 38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89" name="Text Box 38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0" name="Text Box 38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1" name="Text Box 38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2" name="Text Box 38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3" name="Text Box 38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4" name="Text Box 38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5" name="Text Box 38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6" name="Text Box 38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7" name="Text Box 38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8" name="Text Box 38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899" name="Text Box 38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0" name="Text Box 38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1" name="Text Box 38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2" name="Text Box 38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3" name="Text Box 38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4" name="Text Box 38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5" name="Text Box 38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6" name="Text Box 38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7" name="Text Box 38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8" name="Text Box 38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09" name="Text Box 38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0" name="Text Box 38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1" name="Text Box 38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2" name="Text Box 38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3" name="Text Box 38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4" name="Text Box 38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5" name="Text Box 38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6" name="Text Box 38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7" name="Text Box 38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8" name="Text Box 38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19" name="Text Box 38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0" name="Text Box 38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1" name="Text Box 38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2" name="Text Box 38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3" name="Text Box 38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4" name="Text Box 38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5" name="Text Box 38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6" name="Text Box 38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7" name="Text Box 38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8" name="Text Box 38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29" name="Text Box 39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0" name="Text Box 39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1" name="Text Box 39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2" name="Text Box 39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3" name="Text Box 39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4" name="Text Box 39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5" name="Text Box 39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6" name="Text Box 39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7" name="Text Box 39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8" name="Text Box 39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39" name="Text Box 39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0" name="Text Box 39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1" name="Text Box 39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2" name="Text Box 39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3" name="Text Box 39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4" name="Text Box 39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5" name="Text Box 39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6" name="Text Box 39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7" name="Text Box 39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8" name="Text Box 39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49" name="Text Box 39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0" name="Text Box 39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1" name="Text Box 39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2" name="Text Box 39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3" name="Text Box 39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4" name="Text Box 39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5" name="Text Box 39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6" name="Text Box 39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7" name="Text Box 39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8" name="Text Box 39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59" name="Text Box 39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0" name="Text Box 39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1" name="Text Box 39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2" name="Text Box 39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3" name="Text Box 39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4" name="Text Box 39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5" name="Text Box 39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6" name="Text Box 39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7" name="Text Box 39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8" name="Text Box 39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69" name="Text Box 39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0" name="Text Box 39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1" name="Text Box 39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2" name="Text Box 39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3" name="Text Box 39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4" name="Text Box 39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5" name="Text Box 39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6" name="Text Box 39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7" name="Text Box 39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8" name="Text Box 39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79" name="Text Box 39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0" name="Text Box 39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1" name="Text Box 39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2" name="Text Box 39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3" name="Text Box 39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4" name="Text Box 39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5" name="Text Box 39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6" name="Text Box 39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7" name="Text Box 39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8" name="Text Box 39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89" name="Text Box 39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0" name="Text Box 39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1" name="Text Box 39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2" name="Text Box 39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3" name="Text Box 39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4" name="Text Box 39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5" name="Text Box 39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6" name="Text Box 39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7" name="Text Box 39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8" name="Text Box 39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6999" name="Text Box 39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0" name="Text Box 39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1" name="Text Box 39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2" name="Text Box 39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3" name="Text Box 39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4" name="Text Box 39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5" name="Text Box 39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6" name="Text Box 39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7" name="Text Box 39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8" name="Text Box 39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09" name="Text Box 39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0" name="Text Box 39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1" name="Text Box 39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2" name="Text Box 39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3" name="Text Box 39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4" name="Text Box 39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5" name="Text Box 39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6" name="Text Box 39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7" name="Text Box 39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8" name="Text Box 39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19" name="Text Box 39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0" name="Text Box 39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1" name="Text Box 39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2" name="Text Box 39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3" name="Text Box 39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4" name="Text Box 39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5" name="Text Box 39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6" name="Text Box 39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7" name="Text Box 39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8" name="Text Box 39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29" name="Text Box 40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0" name="Text Box 40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1" name="Text Box 40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2" name="Text Box 40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3" name="Text Box 40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4" name="Text Box 40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5" name="Text Box 40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6" name="Text Box 40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7" name="Text Box 40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8" name="Text Box 40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39" name="Text Box 40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0" name="Text Box 40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1" name="Text Box 40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2" name="Text Box 40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3" name="Text Box 40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4" name="Text Box 40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5" name="Text Box 40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6" name="Text Box 40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7" name="Text Box 40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8" name="Text Box 40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49" name="Text Box 40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0" name="Text Box 40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1" name="Text Box 40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2" name="Text Box 40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3" name="Text Box 40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4" name="Text Box 40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5" name="Text Box 40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6" name="Text Box 40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7" name="Text Box 40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8" name="Text Box 40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59" name="Text Box 40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0" name="Text Box 40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1" name="Text Box 40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2" name="Text Box 40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3" name="Text Box 40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4" name="Text Box 40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5" name="Text Box 40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6" name="Text Box 40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7" name="Text Box 40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8" name="Text Box 40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69" name="Text Box 40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0" name="Text Box 40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1" name="Text Box 40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2" name="Text Box 40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3" name="Text Box 40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4" name="Text Box 40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5" name="Text Box 40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6" name="Text Box 40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7" name="Text Box 40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8" name="Text Box 40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79" name="Text Box 40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0" name="Text Box 40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1" name="Text Box 40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2" name="Text Box 40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3" name="Text Box 40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4" name="Text Box 40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5" name="Text Box 40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6" name="Text Box 40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7" name="Text Box 40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8" name="Text Box 40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89" name="Text Box 40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0" name="Text Box 40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1" name="Text Box 40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2" name="Text Box 40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3" name="Text Box 40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4" name="Text Box 40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5" name="Text Box 40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6" name="Text Box 40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7" name="Text Box 40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8" name="Text Box 40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099" name="Text Box 40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0" name="Text Box 40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1" name="Text Box 40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2" name="Text Box 40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3" name="Text Box 40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4" name="Text Box 40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5" name="Text Box 40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6" name="Text Box 40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7" name="Text Box 40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8" name="Text Box 40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09" name="Text Box 40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0" name="Text Box 40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1" name="Text Box 40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2" name="Text Box 40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3" name="Text Box 40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4" name="Text Box 40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5" name="Text Box 40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6" name="Text Box 40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7" name="Text Box 40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8" name="Text Box 40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19" name="Text Box 40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0" name="Text Box 40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1" name="Text Box 40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2" name="Text Box 40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3" name="Text Box 40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4" name="Text Box 40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5" name="Text Box 40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6" name="Text Box 40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7" name="Text Box 40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8" name="Text Box 40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29" name="Text Box 41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0" name="Text Box 41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1" name="Text Box 41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2" name="Text Box 41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3" name="Text Box 41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4" name="Text Box 41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5" name="Text Box 41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6" name="Text Box 41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7" name="Text Box 41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8" name="Text Box 41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39" name="Text Box 41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0" name="Text Box 41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1" name="Text Box 41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2" name="Text Box 41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3" name="Text Box 41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4" name="Text Box 41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5" name="Text Box 41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6" name="Text Box 41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7" name="Text Box 41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8" name="Text Box 41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49" name="Text Box 41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0" name="Text Box 41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1" name="Text Box 41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2" name="Text Box 41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3" name="Text Box 41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4" name="Text Box 41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5" name="Text Box 41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6" name="Text Box 41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7" name="Text Box 41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8" name="Text Box 41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59" name="Text Box 41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0" name="Text Box 41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1" name="Text Box 41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2" name="Text Box 41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3" name="Text Box 41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4" name="Text Box 41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5" name="Text Box 41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6" name="Text Box 41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7" name="Text Box 41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8" name="Text Box 41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69" name="Text Box 41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0" name="Text Box 41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1" name="Text Box 41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2" name="Text Box 41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3" name="Text Box 41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4" name="Text Box 41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5" name="Text Box 41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6" name="Text Box 41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7" name="Text Box 41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8" name="Text Box 41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79" name="Text Box 41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0" name="Text Box 41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1" name="Text Box 41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2" name="Text Box 41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3" name="Text Box 41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4" name="Text Box 41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5" name="Text Box 41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6" name="Text Box 41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7" name="Text Box 41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8" name="Text Box 41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89" name="Text Box 41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0" name="Text Box 41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1" name="Text Box 41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2" name="Text Box 41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3" name="Text Box 41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4" name="Text Box 41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5" name="Text Box 41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6" name="Text Box 41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7" name="Text Box 41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8" name="Text Box 41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199" name="Text Box 41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0" name="Text Box 41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1" name="Text Box 41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2" name="Text Box 41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3" name="Text Box 41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4" name="Text Box 41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5" name="Text Box 41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6" name="Text Box 41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7" name="Text Box 41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8" name="Text Box 41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09" name="Text Box 41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0" name="Text Box 41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1" name="Text Box 41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2" name="Text Box 41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3" name="Text Box 41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4" name="Text Box 41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5" name="Text Box 41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6" name="Text Box 41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7" name="Text Box 41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8" name="Text Box 41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19" name="Text Box 41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0" name="Text Box 41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1" name="Text Box 41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2" name="Text Box 41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3" name="Text Box 41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4" name="Text Box 41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5" name="Text Box 41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6" name="Text Box 41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7" name="Text Box 41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8" name="Text Box 41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29" name="Text Box 42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0" name="Text Box 42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1" name="Text Box 42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2" name="Text Box 42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3" name="Text Box 42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4" name="Text Box 42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5" name="Text Box 42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6" name="Text Box 42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7" name="Text Box 42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8" name="Text Box 42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39" name="Text Box 42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0" name="Text Box 42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1" name="Text Box 42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2" name="Text Box 42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3" name="Text Box 42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4" name="Text Box 42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5" name="Text Box 42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6" name="Text Box 42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7" name="Text Box 42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8" name="Text Box 42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49" name="Text Box 42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0" name="Text Box 42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1" name="Text Box 42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2" name="Text Box 42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3" name="Text Box 42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4" name="Text Box 42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5" name="Text Box 42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6" name="Text Box 42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7" name="Text Box 42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8" name="Text Box 42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59" name="Text Box 42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0" name="Text Box 42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1" name="Text Box 42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2" name="Text Box 42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3" name="Text Box 42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4" name="Text Box 42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5" name="Text Box 42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6" name="Text Box 42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7" name="Text Box 42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8" name="Text Box 42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69" name="Text Box 42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0" name="Text Box 42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1" name="Text Box 42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2" name="Text Box 42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3" name="Text Box 42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4" name="Text Box 42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5" name="Text Box 42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6" name="Text Box 42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7" name="Text Box 42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8" name="Text Box 42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79" name="Text Box 42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0" name="Text Box 42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1" name="Text Box 42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2" name="Text Box 42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3" name="Text Box 42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4" name="Text Box 42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5" name="Text Box 42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6" name="Text Box 42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7" name="Text Box 42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8" name="Text Box 42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89" name="Text Box 42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0" name="Text Box 42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1" name="Text Box 42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2" name="Text Box 42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3" name="Text Box 42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4" name="Text Box 42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5" name="Text Box 42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6" name="Text Box 42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7" name="Text Box 42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8" name="Text Box 42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299" name="Text Box 42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0" name="Text Box 42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1" name="Text Box 42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2" name="Text Box 42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3" name="Text Box 42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4" name="Text Box 42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5" name="Text Box 42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6" name="Text Box 42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7" name="Text Box 42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8" name="Text Box 42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09" name="Text Box 42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0" name="Text Box 42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1" name="Text Box 42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2" name="Text Box 42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3" name="Text Box 42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4" name="Text Box 42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5" name="Text Box 42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6" name="Text Box 42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7" name="Text Box 42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8" name="Text Box 42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19" name="Text Box 42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0" name="Text Box 42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1" name="Text Box 42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2" name="Text Box 42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3" name="Text Box 42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4" name="Text Box 42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5" name="Text Box 42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6" name="Text Box 42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7" name="Text Box 42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8" name="Text Box 42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29" name="Text Box 43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0" name="Text Box 43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1" name="Text Box 43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2" name="Text Box 43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3" name="Text Box 43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4" name="Text Box 43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5" name="Text Box 43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6" name="Text Box 43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7" name="Text Box 43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8" name="Text Box 43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39" name="Text Box 43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0" name="Text Box 43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1" name="Text Box 43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2" name="Text Box 43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3" name="Text Box 43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4" name="Text Box 43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5" name="Text Box 43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6" name="Text Box 43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7" name="Text Box 43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8" name="Text Box 43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49" name="Text Box 43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0" name="Text Box 43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1" name="Text Box 43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2" name="Text Box 43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3" name="Text Box 43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4" name="Text Box 43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5" name="Text Box 43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6" name="Text Box 43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7" name="Text Box 43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8" name="Text Box 43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59" name="Text Box 43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0" name="Text Box 43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1" name="Text Box 43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2" name="Text Box 43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3" name="Text Box 43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4" name="Text Box 43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5" name="Text Box 43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6" name="Text Box 43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7" name="Text Box 43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8" name="Text Box 43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69" name="Text Box 43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0" name="Text Box 43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1" name="Text Box 43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2" name="Text Box 43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3" name="Text Box 43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4" name="Text Box 43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5" name="Text Box 43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6" name="Text Box 43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7" name="Text Box 43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8" name="Text Box 43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79" name="Text Box 43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0" name="Text Box 43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1" name="Text Box 43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2" name="Text Box 43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3" name="Text Box 43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4" name="Text Box 43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5" name="Text Box 43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6" name="Text Box 43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7" name="Text Box 43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8" name="Text Box 43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89" name="Text Box 43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0" name="Text Box 43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1" name="Text Box 43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2" name="Text Box 43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3" name="Text Box 43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4" name="Text Box 43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5" name="Text Box 43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6" name="Text Box 43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7" name="Text Box 43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8" name="Text Box 43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399" name="Text Box 43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0" name="Text Box 43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1" name="Text Box 43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2" name="Text Box 43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3" name="Text Box 43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4" name="Text Box 43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5" name="Text Box 43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6" name="Text Box 43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7" name="Text Box 43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8" name="Text Box 43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09" name="Text Box 43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0" name="Text Box 43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1" name="Text Box 43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2" name="Text Box 43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3" name="Text Box 43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4" name="Text Box 43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5" name="Text Box 43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6" name="Text Box 43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7" name="Text Box 43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8" name="Text Box 43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19" name="Text Box 43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0" name="Text Box 43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1" name="Text Box 43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2" name="Text Box 43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3" name="Text Box 43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4" name="Text Box 43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5" name="Text Box 43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6" name="Text Box 43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7" name="Text Box 43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8" name="Text Box 43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29" name="Text Box 44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0" name="Text Box 44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1" name="Text Box 44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2" name="Text Box 44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3" name="Text Box 44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4" name="Text Box 44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5" name="Text Box 44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6" name="Text Box 44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7" name="Text Box 44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8" name="Text Box 44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39" name="Text Box 44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0" name="Text Box 44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1" name="Text Box 44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2" name="Text Box 44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3" name="Text Box 44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4" name="Text Box 44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5" name="Text Box 44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6" name="Text Box 44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7" name="Text Box 44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8" name="Text Box 44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49" name="Text Box 44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0" name="Text Box 44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1" name="Text Box 44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2" name="Text Box 44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3" name="Text Box 44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4" name="Text Box 44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5" name="Text Box 44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6" name="Text Box 44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7" name="Text Box 44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8" name="Text Box 44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59" name="Text Box 44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0" name="Text Box 44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1" name="Text Box 44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2" name="Text Box 44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3" name="Text Box 44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4" name="Text Box 44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5" name="Text Box 44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6" name="Text Box 44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7" name="Text Box 44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8" name="Text Box 44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69" name="Text Box 44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0" name="Text Box 44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1" name="Text Box 44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2" name="Text Box 44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3" name="Text Box 44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4" name="Text Box 44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5" name="Text Box 44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6" name="Text Box 44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7" name="Text Box 44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8" name="Text Box 44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79" name="Text Box 44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0" name="Text Box 44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1" name="Text Box 44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2" name="Text Box 44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3" name="Text Box 44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4" name="Text Box 44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5" name="Text Box 44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6" name="Text Box 44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7" name="Text Box 44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8" name="Text Box 44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89" name="Text Box 44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0" name="Text Box 44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1" name="Text Box 44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2" name="Text Box 44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3" name="Text Box 44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4" name="Text Box 44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5" name="Text Box 44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6" name="Text Box 44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7" name="Text Box 44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8" name="Text Box 44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499" name="Text Box 44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0" name="Text Box 44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1" name="Text Box 44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2" name="Text Box 44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3" name="Text Box 44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4" name="Text Box 44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5" name="Text Box 44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6" name="Text Box 44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7" name="Text Box 44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8" name="Text Box 44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09" name="Text Box 44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0" name="Text Box 44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1" name="Text Box 44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2" name="Text Box 44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3" name="Text Box 44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4" name="Text Box 44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5" name="Text Box 44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6" name="Text Box 44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7" name="Text Box 44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8" name="Text Box 44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19" name="Text Box 44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0" name="Text Box 44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1" name="Text Box 44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2" name="Text Box 44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3" name="Text Box 44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4" name="Text Box 44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5" name="Text Box 44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6" name="Text Box 44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7" name="Text Box 44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8" name="Text Box 44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29" name="Text Box 45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0" name="Text Box 45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1" name="Text Box 45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2" name="Text Box 45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3" name="Text Box 45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4" name="Text Box 45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5" name="Text Box 45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6" name="Text Box 45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7" name="Text Box 45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8" name="Text Box 45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39" name="Text Box 45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0" name="Text Box 45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1" name="Text Box 45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2" name="Text Box 45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3" name="Text Box 45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4" name="Text Box 45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5" name="Text Box 45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6" name="Text Box 45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7" name="Text Box 45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8" name="Text Box 45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49" name="Text Box 45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0" name="Text Box 45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1" name="Text Box 45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2" name="Text Box 45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3" name="Text Box 45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4" name="Text Box 45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5" name="Text Box 45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6" name="Text Box 45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7" name="Text Box 45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8" name="Text Box 45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59" name="Text Box 45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0" name="Text Box 45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1" name="Text Box 45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2" name="Text Box 45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3" name="Text Box 45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4" name="Text Box 45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5" name="Text Box 45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6" name="Text Box 45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7" name="Text Box 45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8" name="Text Box 45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69" name="Text Box 45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0" name="Text Box 45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1" name="Text Box 45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2" name="Text Box 45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3" name="Text Box 45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4" name="Text Box 45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5" name="Text Box 45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6" name="Text Box 45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7" name="Text Box 45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8" name="Text Box 45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79" name="Text Box 45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0" name="Text Box 45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1" name="Text Box 45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2" name="Text Box 45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3" name="Text Box 45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4" name="Text Box 45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5" name="Text Box 45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6" name="Text Box 45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7" name="Text Box 45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8" name="Text Box 45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89" name="Text Box 45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0" name="Text Box 45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1" name="Text Box 45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2" name="Text Box 45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3" name="Text Box 45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4" name="Text Box 45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5" name="Text Box 45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6" name="Text Box 45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7" name="Text Box 45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8" name="Text Box 45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599" name="Text Box 45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0" name="Text Box 45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1" name="Text Box 45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2" name="Text Box 45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3" name="Text Box 45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4" name="Text Box 45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5" name="Text Box 45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6" name="Text Box 45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7" name="Text Box 45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8" name="Text Box 45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09" name="Text Box 45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0" name="Text Box 45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1" name="Text Box 45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2" name="Text Box 45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3" name="Text Box 45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4" name="Text Box 45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5" name="Text Box 45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6" name="Text Box 45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7" name="Text Box 45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8" name="Text Box 45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19" name="Text Box 45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0" name="Text Box 45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1" name="Text Box 45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2" name="Text Box 45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3" name="Text Box 45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4" name="Text Box 45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5" name="Text Box 45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6" name="Text Box 45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7" name="Text Box 45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8" name="Text Box 45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29" name="Text Box 46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0" name="Text Box 46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1" name="Text Box 46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2" name="Text Box 46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3" name="Text Box 46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4" name="Text Box 46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5" name="Text Box 46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6" name="Text Box 46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7" name="Text Box 46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8" name="Text Box 46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39" name="Text Box 46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0" name="Text Box 46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1" name="Text Box 46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2" name="Text Box 46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3" name="Text Box 46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4" name="Text Box 46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5" name="Text Box 46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6" name="Text Box 46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7" name="Text Box 46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8" name="Text Box 46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49" name="Text Box 46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0" name="Text Box 46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1" name="Text Box 46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2" name="Text Box 46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3" name="Text Box 46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4" name="Text Box 46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5" name="Text Box 46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6" name="Text Box 46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7" name="Text Box 46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8" name="Text Box 46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59" name="Text Box 46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0" name="Text Box 46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1" name="Text Box 46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2" name="Text Box 46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3" name="Text Box 46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4" name="Text Box 46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5" name="Text Box 46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6" name="Text Box 46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7" name="Text Box 46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8" name="Text Box 46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69" name="Text Box 46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0" name="Text Box 46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1" name="Text Box 46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2" name="Text Box 46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3" name="Text Box 46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4" name="Text Box 46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5" name="Text Box 46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6" name="Text Box 46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7" name="Text Box 46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8" name="Text Box 46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79" name="Text Box 46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0" name="Text Box 46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1" name="Text Box 46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2" name="Text Box 46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3" name="Text Box 46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4" name="Text Box 46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5" name="Text Box 46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6" name="Text Box 46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7" name="Text Box 46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8" name="Text Box 46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89" name="Text Box 46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0" name="Text Box 46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1" name="Text Box 46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2" name="Text Box 46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3" name="Text Box 46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4" name="Text Box 46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5" name="Text Box 46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6" name="Text Box 46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7" name="Text Box 46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8" name="Text Box 46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699" name="Text Box 46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0" name="Text Box 46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1" name="Text Box 46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2" name="Text Box 46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3" name="Text Box 46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4" name="Text Box 46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5" name="Text Box 46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6" name="Text Box 46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7" name="Text Box 46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8" name="Text Box 46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09" name="Text Box 46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0" name="Text Box 46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1" name="Text Box 46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2" name="Text Box 46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3" name="Text Box 46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4" name="Text Box 46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5" name="Text Box 46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6" name="Text Box 46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7" name="Text Box 46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8" name="Text Box 46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19" name="Text Box 46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0" name="Text Box 46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1" name="Text Box 46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2" name="Text Box 46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3" name="Text Box 46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4" name="Text Box 46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5" name="Text Box 46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6" name="Text Box 46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7" name="Text Box 46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8" name="Text Box 46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29" name="Text Box 47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0" name="Text Box 47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1" name="Text Box 47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2" name="Text Box 47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3" name="Text Box 47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4" name="Text Box 47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5" name="Text Box 47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6" name="Text Box 47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7" name="Text Box 47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8" name="Text Box 47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39" name="Text Box 47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0" name="Text Box 47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1" name="Text Box 47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2" name="Text Box 47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3" name="Text Box 47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4" name="Text Box 47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5" name="Text Box 47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6" name="Text Box 47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7" name="Text Box 47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8" name="Text Box 47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49" name="Text Box 47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0" name="Text Box 47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1" name="Text Box 47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2" name="Text Box 47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3" name="Text Box 47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4" name="Text Box 47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5" name="Text Box 47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6" name="Text Box 47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7" name="Text Box 47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8" name="Text Box 47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59" name="Text Box 47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0" name="Text Box 47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1" name="Text Box 47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2" name="Text Box 47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3" name="Text Box 47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4" name="Text Box 47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5" name="Text Box 47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6" name="Text Box 47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7" name="Text Box 47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8" name="Text Box 47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69" name="Text Box 47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0" name="Text Box 47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1" name="Text Box 47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2" name="Text Box 47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3" name="Text Box 47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4" name="Text Box 47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5" name="Text Box 47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6" name="Text Box 47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7" name="Text Box 47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8" name="Text Box 47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79" name="Text Box 47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0" name="Text Box 47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1" name="Text Box 47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2" name="Text Box 47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3" name="Text Box 47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4" name="Text Box 47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5" name="Text Box 47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6" name="Text Box 47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7" name="Text Box 47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8" name="Text Box 47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89" name="Text Box 47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0" name="Text Box 47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1" name="Text Box 47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2" name="Text Box 47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3" name="Text Box 47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4" name="Text Box 47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5" name="Text Box 47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6" name="Text Box 47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7" name="Text Box 47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8" name="Text Box 47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799" name="Text Box 47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0" name="Text Box 47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1" name="Text Box 47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2" name="Text Box 47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3" name="Text Box 47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4" name="Text Box 47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5" name="Text Box 47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6" name="Text Box 47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7" name="Text Box 47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8" name="Text Box 47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09" name="Text Box 47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0" name="Text Box 47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1" name="Text Box 47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2" name="Text Box 47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3" name="Text Box 47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4" name="Text Box 47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5" name="Text Box 47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6" name="Text Box 47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7" name="Text Box 47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8" name="Text Box 47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19" name="Text Box 47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0" name="Text Box 47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1" name="Text Box 47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2" name="Text Box 47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3" name="Text Box 47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4" name="Text Box 47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5" name="Text Box 47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6" name="Text Box 47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7" name="Text Box 47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8" name="Text Box 47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29" name="Text Box 48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0" name="Text Box 48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1" name="Text Box 48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2" name="Text Box 48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3" name="Text Box 48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4" name="Text Box 48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5" name="Text Box 48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6" name="Text Box 48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7" name="Text Box 48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8" name="Text Box 48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39" name="Text Box 48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0" name="Text Box 48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1" name="Text Box 48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2" name="Text Box 48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3" name="Text Box 48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4" name="Text Box 48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5" name="Text Box 48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6" name="Text Box 48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7" name="Text Box 48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8" name="Text Box 48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49" name="Text Box 48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0" name="Text Box 48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1" name="Text Box 48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2" name="Text Box 48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3" name="Text Box 48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4" name="Text Box 48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5" name="Text Box 48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6" name="Text Box 48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7" name="Text Box 48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8" name="Text Box 48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59" name="Text Box 48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0" name="Text Box 48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1" name="Text Box 48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2" name="Text Box 48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3" name="Text Box 48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4" name="Text Box 48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5" name="Text Box 48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6" name="Text Box 48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7" name="Text Box 48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8" name="Text Box 48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69" name="Text Box 48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0" name="Text Box 48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1" name="Text Box 48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2" name="Text Box 48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3" name="Text Box 48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4" name="Text Box 48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5" name="Text Box 48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6" name="Text Box 48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7" name="Text Box 48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8" name="Text Box 48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79" name="Text Box 48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0" name="Text Box 48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1" name="Text Box 48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2" name="Text Box 48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3" name="Text Box 48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4" name="Text Box 48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5" name="Text Box 48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6" name="Text Box 48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7" name="Text Box 48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8" name="Text Box 48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89" name="Text Box 48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0" name="Text Box 48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1" name="Text Box 48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2" name="Text Box 48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3" name="Text Box 48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4" name="Text Box 48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5" name="Text Box 48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6" name="Text Box 48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7" name="Text Box 48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8" name="Text Box 48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899" name="Text Box 48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0" name="Text Box 48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1" name="Text Box 48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2" name="Text Box 48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3" name="Text Box 48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4" name="Text Box 48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5" name="Text Box 48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6" name="Text Box 48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7" name="Text Box 48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8" name="Text Box 48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09" name="Text Box 48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0" name="Text Box 48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1" name="Text Box 48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2" name="Text Box 48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3" name="Text Box 48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4" name="Text Box 48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5" name="Text Box 48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6" name="Text Box 48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7" name="Text Box 48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8" name="Text Box 48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19" name="Text Box 48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0" name="Text Box 48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1" name="Text Box 48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2" name="Text Box 48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3" name="Text Box 48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4" name="Text Box 48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5" name="Text Box 48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6" name="Text Box 48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7" name="Text Box 48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8" name="Text Box 48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29" name="Text Box 49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0" name="Text Box 49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1" name="Text Box 49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2" name="Text Box 49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3" name="Text Box 49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4" name="Text Box 49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5" name="Text Box 49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6" name="Text Box 49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7" name="Text Box 49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8" name="Text Box 49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39" name="Text Box 49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0" name="Text Box 49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1" name="Text Box 49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2" name="Text Box 49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3" name="Text Box 49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4" name="Text Box 49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5" name="Text Box 49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6" name="Text Box 49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7" name="Text Box 49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8" name="Text Box 49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49" name="Text Box 49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0" name="Text Box 49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1" name="Text Box 49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2" name="Text Box 49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3" name="Text Box 49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4" name="Text Box 49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5" name="Text Box 49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6" name="Text Box 49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7" name="Text Box 49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8" name="Text Box 49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59" name="Text Box 49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0" name="Text Box 49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1" name="Text Box 49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2" name="Text Box 49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3" name="Text Box 49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4" name="Text Box 49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5" name="Text Box 49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6" name="Text Box 49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7" name="Text Box 49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8" name="Text Box 49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69" name="Text Box 49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0" name="Text Box 49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1" name="Text Box 49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2" name="Text Box 49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3" name="Text Box 49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4" name="Text Box 49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5" name="Text Box 49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6" name="Text Box 49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7" name="Text Box 49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8" name="Text Box 49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79" name="Text Box 49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0" name="Text Box 49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1" name="Text Box 49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2" name="Text Box 49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3" name="Text Box 49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4" name="Text Box 49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5" name="Text Box 49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6" name="Text Box 49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7" name="Text Box 49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8" name="Text Box 49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89" name="Text Box 49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0" name="Text Box 49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1" name="Text Box 49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2" name="Text Box 49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3" name="Text Box 49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4" name="Text Box 49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5" name="Text Box 49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6" name="Text Box 49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7" name="Text Box 49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8" name="Text Box 49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7999" name="Text Box 49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0" name="Text Box 49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1" name="Text Box 49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2" name="Text Box 49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3" name="Text Box 49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4" name="Text Box 49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5" name="Text Box 49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6" name="Text Box 49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7" name="Text Box 49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8" name="Text Box 49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09" name="Text Box 49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0" name="Text Box 49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1" name="Text Box 49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2" name="Text Box 49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3" name="Text Box 49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4" name="Text Box 49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5" name="Text Box 49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6" name="Text Box 49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7" name="Text Box 49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8" name="Text Box 49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19" name="Text Box 49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0" name="Text Box 49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1" name="Text Box 49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2" name="Text Box 49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3" name="Text Box 49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4" name="Text Box 49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5" name="Text Box 49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6" name="Text Box 49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7" name="Text Box 49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8" name="Text Box 49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29" name="Text Box 50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0" name="Text Box 50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1" name="Text Box 50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2" name="Text Box 50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3" name="Text Box 50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4" name="Text Box 50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5" name="Text Box 50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6" name="Text Box 50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7" name="Text Box 50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8" name="Text Box 50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39" name="Text Box 50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0" name="Text Box 50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1" name="Text Box 50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2" name="Text Box 50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3" name="Text Box 50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4" name="Text Box 50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5" name="Text Box 50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6" name="Text Box 50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7" name="Text Box 50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8" name="Text Box 50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49" name="Text Box 50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0" name="Text Box 50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1" name="Text Box 50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2" name="Text Box 50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3" name="Text Box 50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4" name="Text Box 50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5" name="Text Box 50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6" name="Text Box 50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7" name="Text Box 50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8" name="Text Box 50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59" name="Text Box 50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0" name="Text Box 50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1" name="Text Box 50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2" name="Text Box 50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3" name="Text Box 50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4" name="Text Box 50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5" name="Text Box 50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6" name="Text Box 50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7" name="Text Box 50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8" name="Text Box 50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69" name="Text Box 50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0" name="Text Box 50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1" name="Text Box 50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2" name="Text Box 50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3" name="Text Box 50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4" name="Text Box 50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5" name="Text Box 50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6" name="Text Box 50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7" name="Text Box 50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8" name="Text Box 50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79" name="Text Box 50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0" name="Text Box 50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1" name="Text Box 50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2" name="Text Box 50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3" name="Text Box 50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4" name="Text Box 50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5" name="Text Box 50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6" name="Text Box 50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7" name="Text Box 50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8" name="Text Box 50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89" name="Text Box 50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0" name="Text Box 50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1" name="Text Box 50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2" name="Text Box 50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3" name="Text Box 50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4" name="Text Box 50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5" name="Text Box 50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6" name="Text Box 50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7" name="Text Box 50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8" name="Text Box 50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099" name="Text Box 50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0" name="Text Box 50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1" name="Text Box 50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2" name="Text Box 50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3" name="Text Box 50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4" name="Text Box 50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5" name="Text Box 50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6" name="Text Box 50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7" name="Text Box 50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8" name="Text Box 50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09" name="Text Box 50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0" name="Text Box 50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1" name="Text Box 50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2" name="Text Box 50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3" name="Text Box 50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4" name="Text Box 50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5" name="Text Box 50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6" name="Text Box 50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7" name="Text Box 50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8" name="Text Box 50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19" name="Text Box 50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0" name="Text Box 50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1" name="Text Box 50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2" name="Text Box 50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3" name="Text Box 50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4" name="Text Box 50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5" name="Text Box 50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6" name="Text Box 50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7" name="Text Box 50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8" name="Text Box 50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29" name="Text Box 51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0" name="Text Box 51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1" name="Text Box 51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2" name="Text Box 51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3" name="Text Box 51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4" name="Text Box 51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5" name="Text Box 51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6" name="Text Box 51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7" name="Text Box 51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8" name="Text Box 51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39" name="Text Box 51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0" name="Text Box 51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1" name="Text Box 51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2" name="Text Box 51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3" name="Text Box 51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4" name="Text Box 51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5" name="Text Box 51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6" name="Text Box 51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7" name="Text Box 51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8" name="Text Box 51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49" name="Text Box 51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0" name="Text Box 51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1" name="Text Box 51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2" name="Text Box 51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3" name="Text Box 51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4" name="Text Box 51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5" name="Text Box 51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6" name="Text Box 51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7" name="Text Box 51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8" name="Text Box 51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59" name="Text Box 51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0" name="Text Box 51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1" name="Text Box 51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2" name="Text Box 51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3" name="Text Box 51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4" name="Text Box 51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5" name="Text Box 51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6" name="Text Box 51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7" name="Text Box 51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8" name="Text Box 51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69" name="Text Box 51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0" name="Text Box 51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1" name="Text Box 51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2" name="Text Box 51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3" name="Text Box 51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4" name="Text Box 51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5" name="Text Box 51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6" name="Text Box 51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7" name="Text Box 51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8" name="Text Box 51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79" name="Text Box 51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0" name="Text Box 51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1" name="Text Box 51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2" name="Text Box 51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3" name="Text Box 51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4" name="Text Box 51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5" name="Text Box 51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6" name="Text Box 51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7" name="Text Box 51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8" name="Text Box 51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89" name="Text Box 51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0" name="Text Box 51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1" name="Text Box 51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2" name="Text Box 51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3" name="Text Box 51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4" name="Text Box 51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5" name="Text Box 51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6" name="Text Box 51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7" name="Text Box 51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8" name="Text Box 51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199" name="Text Box 51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0" name="Text Box 51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1" name="Text Box 51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2" name="Text Box 51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3" name="Text Box 51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4" name="Text Box 51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5" name="Text Box 51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6" name="Text Box 51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7" name="Text Box 51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8" name="Text Box 51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09" name="Text Box 51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0" name="Text Box 51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1" name="Text Box 51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2" name="Text Box 51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3" name="Text Box 51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4" name="Text Box 51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5" name="Text Box 51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6" name="Text Box 51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7" name="Text Box 51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8" name="Text Box 51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19" name="Text Box 51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0" name="Text Box 51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1" name="Text Box 51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2" name="Text Box 51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3" name="Text Box 51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4" name="Text Box 51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5" name="Text Box 51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6" name="Text Box 51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7" name="Text Box 51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8" name="Text Box 51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29" name="Text Box 52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0" name="Text Box 52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1" name="Text Box 52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2" name="Text Box 52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3" name="Text Box 52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4" name="Text Box 52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5" name="Text Box 52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6" name="Text Box 52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7" name="Text Box 52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8" name="Text Box 52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39" name="Text Box 52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0" name="Text Box 52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1" name="Text Box 52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2" name="Text Box 52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3" name="Text Box 52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4" name="Text Box 52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5" name="Text Box 52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6" name="Text Box 52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7" name="Text Box 52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8" name="Text Box 52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49" name="Text Box 52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0" name="Text Box 52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1" name="Text Box 52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2" name="Text Box 522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3" name="Text Box 522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4" name="Text Box 522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5" name="Text Box 522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6" name="Text Box 522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7" name="Text Box 522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8" name="Text Box 522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59" name="Text Box 523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0" name="Text Box 523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1" name="Text Box 523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2" name="Text Box 523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3" name="Text Box 523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4" name="Text Box 523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5" name="Text Box 523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6" name="Text Box 523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7" name="Text Box 523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8" name="Text Box 523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69" name="Text Box 524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0" name="Text Box 524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1" name="Text Box 524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2" name="Text Box 524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3" name="Text Box 524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4" name="Text Box 524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5" name="Text Box 524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6" name="Text Box 524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7" name="Text Box 524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8" name="Text Box 524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79" name="Text Box 525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0" name="Text Box 525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1" name="Text Box 525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2" name="Text Box 525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3" name="Text Box 525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4" name="Text Box 525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5" name="Text Box 525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6" name="Text Box 525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7" name="Text Box 525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8" name="Text Box 525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89" name="Text Box 526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0" name="Text Box 526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1" name="Text Box 526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2" name="Text Box 526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3" name="Text Box 526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4" name="Text Box 526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5" name="Text Box 526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6" name="Text Box 526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7" name="Text Box 526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8" name="Text Box 526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299" name="Text Box 527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0" name="Text Box 527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1" name="Text Box 527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2" name="Text Box 527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3" name="Text Box 527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4" name="Text Box 527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5" name="Text Box 527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6" name="Text Box 527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7" name="Text Box 527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8" name="Text Box 527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09" name="Text Box 528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0" name="Text Box 528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1" name="Text Box 528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2" name="Text Box 528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3" name="Text Box 528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4" name="Text Box 528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5" name="Text Box 528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6" name="Text Box 528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7" name="Text Box 528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8" name="Text Box 528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19" name="Text Box 529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0" name="Text Box 529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1" name="Text Box 529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2" name="Text Box 529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3" name="Text Box 529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4" name="Text Box 529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5" name="Text Box 529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6" name="Text Box 529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7" name="Text Box 529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8" name="Text Box 529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29" name="Text Box 530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0" name="Text Box 530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1" name="Text Box 530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2" name="Text Box 530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3" name="Text Box 530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4" name="Text Box 530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5" name="Text Box 530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6" name="Text Box 530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7" name="Text Box 530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8" name="Text Box 530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39" name="Text Box 531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0" name="Text Box 531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1" name="Text Box 531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2" name="Text Box 5313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3" name="Text Box 5314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4" name="Text Box 5315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5" name="Text Box 5316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6" name="Text Box 5317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7" name="Text Box 5318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8" name="Text Box 5319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49" name="Text Box 5320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50" name="Text Box 5321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23</xdr:row>
      <xdr:rowOff>180975</xdr:rowOff>
    </xdr:to>
    <xdr:sp macro="" textlink="">
      <xdr:nvSpPr>
        <xdr:cNvPr id="8351" name="Text Box 5322"/>
        <xdr:cNvSpPr txBox="1">
          <a:spLocks noChangeArrowheads="1"/>
        </xdr:cNvSpPr>
      </xdr:nvSpPr>
      <xdr:spPr bwMode="auto">
        <a:xfrm>
          <a:off x="4686300" y="438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2" name="Text Box 25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3" name="Text Box 25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4" name="Text Box 25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5" name="Text Box 25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6" name="Text Box 25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7" name="Text Box 25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8" name="Text Box 25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59" name="Text Box 25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0" name="Text Box 25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1" name="Text Box 25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2" name="Text Box 25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3" name="Text Box 25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4" name="Text Box 25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5" name="Text Box 26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6" name="Text Box 26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7" name="Text Box 26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8" name="Text Box 26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69" name="Text Box 26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0" name="Text Box 26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1" name="Text Box 26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2" name="Text Box 26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3" name="Text Box 26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4" name="Text Box 26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5" name="Text Box 26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6" name="Text Box 26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7" name="Text Box 26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8" name="Text Box 26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79" name="Text Box 26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0" name="Text Box 26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1" name="Text Box 26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2" name="Text Box 26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3" name="Text Box 26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4" name="Text Box 26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5" name="Text Box 26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6" name="Text Box 26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7" name="Text Box 26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8" name="Text Box 26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89" name="Text Box 26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0" name="Text Box 26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1" name="Text Box 26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2" name="Text Box 26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3" name="Text Box 26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4" name="Text Box 26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5" name="Text Box 26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6" name="Text Box 26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7" name="Text Box 26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8" name="Text Box 26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399" name="Text Box 26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0" name="Text Box 26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1" name="Text Box 26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2" name="Text Box 26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3" name="Text Box 26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4" name="Text Box 26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5" name="Text Box 26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6" name="Text Box 26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7" name="Text Box 26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8" name="Text Box 26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09" name="Text Box 26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0" name="Text Box 26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1" name="Text Box 26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2" name="Text Box 26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3" name="Text Box 26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4" name="Text Box 26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5" name="Text Box 26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6" name="Text Box 26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7" name="Text Box 26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8" name="Text Box 26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19" name="Text Box 26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0" name="Text Box 26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1" name="Text Box 26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2" name="Text Box 26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3" name="Text Box 27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4" name="Text Box 27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5" name="Text Box 27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6" name="Text Box 27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7" name="Text Box 27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8" name="Text Box 27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29" name="Text Box 27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0" name="Text Box 27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1" name="Text Box 27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2" name="Text Box 27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3" name="Text Box 27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4" name="Text Box 27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5" name="Text Box 27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6" name="Text Box 27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7" name="Text Box 27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8" name="Text Box 27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39" name="Text Box 27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0" name="Text Box 27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1" name="Text Box 27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2" name="Text Box 27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3" name="Text Box 27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4" name="Text Box 27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5" name="Text Box 27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6" name="Text Box 27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7" name="Text Box 27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8" name="Text Box 27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49" name="Text Box 27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0" name="Text Box 27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1" name="Text Box 27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2" name="Text Box 27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3" name="Text Box 27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4" name="Text Box 27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5" name="Text Box 27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6" name="Text Box 27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7" name="Text Box 27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8" name="Text Box 27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59" name="Text Box 27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0" name="Text Box 27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1" name="Text Box 27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2" name="Text Box 27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3" name="Text Box 27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4" name="Text Box 27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5" name="Text Box 27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6" name="Text Box 27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7" name="Text Box 27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8" name="Text Box 27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69" name="Text Box 27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0" name="Text Box 27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1" name="Text Box 27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2" name="Text Box 27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3" name="Text Box 27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4" name="Text Box 27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5" name="Text Box 27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6" name="Text Box 27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7" name="Text Box 27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8" name="Text Box 27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79" name="Text Box 27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0" name="Text Box 27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1" name="Text Box 27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2" name="Text Box 27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3" name="Text Box 27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4" name="Text Box 27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5" name="Text Box 27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6" name="Text Box 27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7" name="Text Box 27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8" name="Text Box 27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89" name="Text Box 27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0" name="Text Box 27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1" name="Text Box 27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2" name="Text Box 27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3" name="Text Box 27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4" name="Text Box 27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5" name="Text Box 27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6" name="Text Box 27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7" name="Text Box 27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8" name="Text Box 27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499" name="Text Box 27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0" name="Text Box 27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1" name="Text Box 27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2" name="Text Box 27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3" name="Text Box 27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4" name="Text Box 27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5" name="Text Box 27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6" name="Text Box 27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7" name="Text Box 27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8" name="Text Box 27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09" name="Text Box 27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0" name="Text Box 27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1" name="Text Box 27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2" name="Text Box 27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3" name="Text Box 27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4" name="Text Box 27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5" name="Text Box 27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6" name="Text Box 27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7" name="Text Box 27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8" name="Text Box 27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19" name="Text Box 27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0" name="Text Box 27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1" name="Text Box 27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2" name="Text Box 27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3" name="Text Box 28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4" name="Text Box 28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5" name="Text Box 28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6" name="Text Box 28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7" name="Text Box 28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8" name="Text Box 28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29" name="Text Box 28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0" name="Text Box 28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1" name="Text Box 28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2" name="Text Box 28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3" name="Text Box 28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4" name="Text Box 28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5" name="Text Box 28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6" name="Text Box 28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7" name="Text Box 28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8" name="Text Box 28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39" name="Text Box 28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0" name="Text Box 28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1" name="Text Box 28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2" name="Text Box 28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3" name="Text Box 28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4" name="Text Box 28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5" name="Text Box 28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6" name="Text Box 28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7" name="Text Box 28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8" name="Text Box 28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49" name="Text Box 28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0" name="Text Box 28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1" name="Text Box 28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2" name="Text Box 28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3" name="Text Box 28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4" name="Text Box 28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5" name="Text Box 28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6" name="Text Box 28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7" name="Text Box 28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8" name="Text Box 28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59" name="Text Box 28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0" name="Text Box 28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1" name="Text Box 28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2" name="Text Box 28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3" name="Text Box 28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4" name="Text Box 28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5" name="Text Box 28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6" name="Text Box 28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7" name="Text Box 28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8" name="Text Box 28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69" name="Text Box 28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0" name="Text Box 28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1" name="Text Box 28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2" name="Text Box 28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3" name="Text Box 28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4" name="Text Box 28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5" name="Text Box 28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6" name="Text Box 28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7" name="Text Box 28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8" name="Text Box 28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79" name="Text Box 28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0" name="Text Box 28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1" name="Text Box 28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2" name="Text Box 28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3" name="Text Box 28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4" name="Text Box 28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5" name="Text Box 28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6" name="Text Box 28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7" name="Text Box 28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8" name="Text Box 28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89" name="Text Box 28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0" name="Text Box 28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1" name="Text Box 28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2" name="Text Box 28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3" name="Text Box 28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4" name="Text Box 28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5" name="Text Box 28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6" name="Text Box 28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7" name="Text Box 28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8" name="Text Box 28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599" name="Text Box 28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0" name="Text Box 28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1" name="Text Box 28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2" name="Text Box 28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3" name="Text Box 28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4" name="Text Box 28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5" name="Text Box 28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6" name="Text Box 28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7" name="Text Box 28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8" name="Text Box 28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09" name="Text Box 28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0" name="Text Box 28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1" name="Text Box 28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2" name="Text Box 28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3" name="Text Box 28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4" name="Text Box 28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5" name="Text Box 28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6" name="Text Box 28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7" name="Text Box 28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8" name="Text Box 28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19" name="Text Box 28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0" name="Text Box 28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1" name="Text Box 28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2" name="Text Box 28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3" name="Text Box 29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4" name="Text Box 29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5" name="Text Box 29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6" name="Text Box 29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7" name="Text Box 29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8" name="Text Box 29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29" name="Text Box 29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0" name="Text Box 29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1" name="Text Box 29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2" name="Text Box 29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3" name="Text Box 29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4" name="Text Box 29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5" name="Text Box 29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6" name="Text Box 29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7" name="Text Box 29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8" name="Text Box 29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39" name="Text Box 29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0" name="Text Box 29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1" name="Text Box 29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2" name="Text Box 29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3" name="Text Box 29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4" name="Text Box 29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5" name="Text Box 29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6" name="Text Box 29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7" name="Text Box 29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8" name="Text Box 29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49" name="Text Box 29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0" name="Text Box 29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1" name="Text Box 29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2" name="Text Box 29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3" name="Text Box 29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4" name="Text Box 29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5" name="Text Box 29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6" name="Text Box 29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7" name="Text Box 29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8" name="Text Box 29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59" name="Text Box 29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0" name="Text Box 29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1" name="Text Box 29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2" name="Text Box 29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3" name="Text Box 29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4" name="Text Box 29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5" name="Text Box 29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6" name="Text Box 29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7" name="Text Box 29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8" name="Text Box 29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69" name="Text Box 29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0" name="Text Box 29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1" name="Text Box 29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2" name="Text Box 29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3" name="Text Box 29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4" name="Text Box 29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5" name="Text Box 29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6" name="Text Box 29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7" name="Text Box 29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8" name="Text Box 29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79" name="Text Box 29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0" name="Text Box 29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1" name="Text Box 29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2" name="Text Box 29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3" name="Text Box 29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4" name="Text Box 29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5" name="Text Box 29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6" name="Text Box 29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7" name="Text Box 29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8" name="Text Box 29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89" name="Text Box 29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0" name="Text Box 29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1" name="Text Box 29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2" name="Text Box 29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3" name="Text Box 29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4" name="Text Box 29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5" name="Text Box 29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6" name="Text Box 29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7" name="Text Box 29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8" name="Text Box 29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699" name="Text Box 29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0" name="Text Box 29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1" name="Text Box 29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2" name="Text Box 29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3" name="Text Box 29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4" name="Text Box 29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5" name="Text Box 29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6" name="Text Box 29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7" name="Text Box 29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8" name="Text Box 29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09" name="Text Box 29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0" name="Text Box 29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1" name="Text Box 29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2" name="Text Box 29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3" name="Text Box 29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4" name="Text Box 29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5" name="Text Box 29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6" name="Text Box 29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7" name="Text Box 29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8" name="Text Box 29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19" name="Text Box 29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0" name="Text Box 29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1" name="Text Box 29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2" name="Text Box 29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3" name="Text Box 30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4" name="Text Box 30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5" name="Text Box 30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6" name="Text Box 30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7" name="Text Box 30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8" name="Text Box 30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29" name="Text Box 30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0" name="Text Box 30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1" name="Text Box 30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2" name="Text Box 30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3" name="Text Box 30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4" name="Text Box 30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5" name="Text Box 30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6" name="Text Box 30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7" name="Text Box 30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8" name="Text Box 30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39" name="Text Box 30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0" name="Text Box 30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1" name="Text Box 30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2" name="Text Box 30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3" name="Text Box 30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4" name="Text Box 30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5" name="Text Box 30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6" name="Text Box 30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7" name="Text Box 30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8" name="Text Box 30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49" name="Text Box 30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0" name="Text Box 30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1" name="Text Box 30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2" name="Text Box 30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3" name="Text Box 30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4" name="Text Box 30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5" name="Text Box 30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6" name="Text Box 30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7" name="Text Box 30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8" name="Text Box 30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59" name="Text Box 30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0" name="Text Box 30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1" name="Text Box 30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2" name="Text Box 30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3" name="Text Box 30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4" name="Text Box 30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5" name="Text Box 30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6" name="Text Box 30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7" name="Text Box 30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8" name="Text Box 30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69" name="Text Box 30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0" name="Text Box 30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1" name="Text Box 30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2" name="Text Box 30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3" name="Text Box 30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4" name="Text Box 30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5" name="Text Box 30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6" name="Text Box 30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7" name="Text Box 30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8" name="Text Box 30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79" name="Text Box 30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0" name="Text Box 30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1" name="Text Box 30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2" name="Text Box 30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3" name="Text Box 30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4" name="Text Box 30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5" name="Text Box 30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6" name="Text Box 30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7" name="Text Box 30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8" name="Text Box 30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89" name="Text Box 30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0" name="Text Box 30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1" name="Text Box 30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2" name="Text Box 30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3" name="Text Box 30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4" name="Text Box 30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5" name="Text Box 30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6" name="Text Box 30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7" name="Text Box 30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8" name="Text Box 30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799" name="Text Box 30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0" name="Text Box 30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1" name="Text Box 30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2" name="Text Box 30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3" name="Text Box 30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4" name="Text Box 30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5" name="Text Box 30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6" name="Text Box 30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7" name="Text Box 30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8" name="Text Box 30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09" name="Text Box 30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0" name="Text Box 30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1" name="Text Box 30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2" name="Text Box 30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3" name="Text Box 30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4" name="Text Box 30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5" name="Text Box 30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6" name="Text Box 30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7" name="Text Box 30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8" name="Text Box 30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19" name="Text Box 30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0" name="Text Box 30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1" name="Text Box 30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2" name="Text Box 30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3" name="Text Box 31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4" name="Text Box 31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5" name="Text Box 31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6" name="Text Box 31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7" name="Text Box 31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8" name="Text Box 31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29" name="Text Box 31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0" name="Text Box 31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1" name="Text Box 31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2" name="Text Box 31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3" name="Text Box 31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4" name="Text Box 31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5" name="Text Box 31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6" name="Text Box 31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7" name="Text Box 31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8" name="Text Box 31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39" name="Text Box 31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0" name="Text Box 31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1" name="Text Box 31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2" name="Text Box 31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3" name="Text Box 31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4" name="Text Box 31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5" name="Text Box 31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6" name="Text Box 31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7" name="Text Box 31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8" name="Text Box 31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49" name="Text Box 31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0" name="Text Box 31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1" name="Text Box 31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2" name="Text Box 31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3" name="Text Box 31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4" name="Text Box 31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5" name="Text Box 31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6" name="Text Box 31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7" name="Text Box 31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8" name="Text Box 31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59" name="Text Box 31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0" name="Text Box 31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1" name="Text Box 31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2" name="Text Box 31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3" name="Text Box 31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4" name="Text Box 31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5" name="Text Box 31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6" name="Text Box 31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7" name="Text Box 31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8" name="Text Box 31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69" name="Text Box 31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0" name="Text Box 31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1" name="Text Box 31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2" name="Text Box 31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3" name="Text Box 31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4" name="Text Box 31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5" name="Text Box 31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6" name="Text Box 31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7" name="Text Box 31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8" name="Text Box 31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79" name="Text Box 31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0" name="Text Box 31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1" name="Text Box 31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2" name="Text Box 31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3" name="Text Box 31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4" name="Text Box 31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5" name="Text Box 31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6" name="Text Box 31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7" name="Text Box 31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8" name="Text Box 31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89" name="Text Box 31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0" name="Text Box 31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1" name="Text Box 31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2" name="Text Box 31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3" name="Text Box 31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4" name="Text Box 31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5" name="Text Box 31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6" name="Text Box 31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7" name="Text Box 31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8" name="Text Box 31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899" name="Text Box 31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0" name="Text Box 31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1" name="Text Box 31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2" name="Text Box 31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3" name="Text Box 31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4" name="Text Box 31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5" name="Text Box 31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6" name="Text Box 31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7" name="Text Box 31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8" name="Text Box 31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09" name="Text Box 31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0" name="Text Box 31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1" name="Text Box 31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2" name="Text Box 31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3" name="Text Box 31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4" name="Text Box 31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5" name="Text Box 31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6" name="Text Box 31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7" name="Text Box 31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8" name="Text Box 31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19" name="Text Box 31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0" name="Text Box 31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1" name="Text Box 31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2" name="Text Box 31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3" name="Text Box 32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4" name="Text Box 32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5" name="Text Box 32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6" name="Text Box 32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7" name="Text Box 32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8" name="Text Box 32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29" name="Text Box 32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0" name="Text Box 32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1" name="Text Box 32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2" name="Text Box 32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3" name="Text Box 32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4" name="Text Box 32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5" name="Text Box 32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6" name="Text Box 32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7" name="Text Box 32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8" name="Text Box 32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39" name="Text Box 32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0" name="Text Box 32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1" name="Text Box 32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2" name="Text Box 32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3" name="Text Box 32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4" name="Text Box 32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5" name="Text Box 32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6" name="Text Box 32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7" name="Text Box 32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8" name="Text Box 32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49" name="Text Box 32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0" name="Text Box 32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1" name="Text Box 32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2" name="Text Box 32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3" name="Text Box 32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4" name="Text Box 32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5" name="Text Box 32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6" name="Text Box 32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7" name="Text Box 32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8" name="Text Box 32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59" name="Text Box 32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0" name="Text Box 32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1" name="Text Box 32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2" name="Text Box 32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3" name="Text Box 32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4" name="Text Box 32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5" name="Text Box 32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6" name="Text Box 32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7" name="Text Box 32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8" name="Text Box 32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69" name="Text Box 32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0" name="Text Box 32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1" name="Text Box 32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2" name="Text Box 32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3" name="Text Box 32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4" name="Text Box 32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5" name="Text Box 32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6" name="Text Box 32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7" name="Text Box 32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8" name="Text Box 32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79" name="Text Box 32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0" name="Text Box 32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1" name="Text Box 32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2" name="Text Box 32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3" name="Text Box 32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4" name="Text Box 32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5" name="Text Box 32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6" name="Text Box 32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7" name="Text Box 32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8" name="Text Box 32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89" name="Text Box 32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0" name="Text Box 32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1" name="Text Box 32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2" name="Text Box 32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3" name="Text Box 32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4" name="Text Box 32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5" name="Text Box 32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6" name="Text Box 32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7" name="Text Box 32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8" name="Text Box 32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8999" name="Text Box 32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0" name="Text Box 32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1" name="Text Box 32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2" name="Text Box 32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3" name="Text Box 32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4" name="Text Box 32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5" name="Text Box 32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6" name="Text Box 32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7" name="Text Box 32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8" name="Text Box 32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09" name="Text Box 32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0" name="Text Box 32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1" name="Text Box 32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2" name="Text Box 32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3" name="Text Box 32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4" name="Text Box 32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5" name="Text Box 32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6" name="Text Box 32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7" name="Text Box 32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8" name="Text Box 32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19" name="Text Box 32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0" name="Text Box 32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1" name="Text Box 32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2" name="Text Box 32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3" name="Text Box 33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4" name="Text Box 33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5" name="Text Box 33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6" name="Text Box 33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7" name="Text Box 33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8" name="Text Box 33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29" name="Text Box 33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0" name="Text Box 33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1" name="Text Box 33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2" name="Text Box 33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3" name="Text Box 33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4" name="Text Box 33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5" name="Text Box 33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6" name="Text Box 33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7" name="Text Box 33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8" name="Text Box 33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39" name="Text Box 33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0" name="Text Box 33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1" name="Text Box 33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2" name="Text Box 33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3" name="Text Box 33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4" name="Text Box 33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5" name="Text Box 33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6" name="Text Box 33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7" name="Text Box 33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8" name="Text Box 33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49" name="Text Box 33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0" name="Text Box 33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1" name="Text Box 33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2" name="Text Box 33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3" name="Text Box 33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4" name="Text Box 33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5" name="Text Box 33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6" name="Text Box 33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7" name="Text Box 33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8" name="Text Box 33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59" name="Text Box 33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0" name="Text Box 33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1" name="Text Box 33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2" name="Text Box 33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3" name="Text Box 33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4" name="Text Box 33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5" name="Text Box 33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6" name="Text Box 33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7" name="Text Box 33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8" name="Text Box 33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69" name="Text Box 33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0" name="Text Box 33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1" name="Text Box 33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2" name="Text Box 33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3" name="Text Box 33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4" name="Text Box 33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5" name="Text Box 33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6" name="Text Box 33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7" name="Text Box 33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8" name="Text Box 33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79" name="Text Box 33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0" name="Text Box 33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1" name="Text Box 33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2" name="Text Box 33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3" name="Text Box 33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4" name="Text Box 33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5" name="Text Box 33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6" name="Text Box 33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7" name="Text Box 33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8" name="Text Box 33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89" name="Text Box 33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0" name="Text Box 33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1" name="Text Box 33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2" name="Text Box 33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3" name="Text Box 33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4" name="Text Box 33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5" name="Text Box 33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6" name="Text Box 33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7" name="Text Box 33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8" name="Text Box 33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099" name="Text Box 33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0" name="Text Box 33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1" name="Text Box 33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2" name="Text Box 33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3" name="Text Box 33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4" name="Text Box 33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5" name="Text Box 33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6" name="Text Box 33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7" name="Text Box 33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8" name="Text Box 33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09" name="Text Box 33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0" name="Text Box 33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1" name="Text Box 33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2" name="Text Box 33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3" name="Text Box 33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4" name="Text Box 33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5" name="Text Box 33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6" name="Text Box 33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7" name="Text Box 33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8" name="Text Box 33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19" name="Text Box 33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0" name="Text Box 33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1" name="Text Box 33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2" name="Text Box 33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3" name="Text Box 34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4" name="Text Box 34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5" name="Text Box 34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6" name="Text Box 34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7" name="Text Box 34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8" name="Text Box 34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29" name="Text Box 34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0" name="Text Box 34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1" name="Text Box 34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2" name="Text Box 34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3" name="Text Box 34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4" name="Text Box 34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5" name="Text Box 34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6" name="Text Box 34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7" name="Text Box 34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8" name="Text Box 34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39" name="Text Box 34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0" name="Text Box 34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1" name="Text Box 34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2" name="Text Box 34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3" name="Text Box 34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4" name="Text Box 34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5" name="Text Box 34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6" name="Text Box 34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7" name="Text Box 34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8" name="Text Box 34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49" name="Text Box 34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0" name="Text Box 34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1" name="Text Box 34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2" name="Text Box 34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3" name="Text Box 34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4" name="Text Box 34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5" name="Text Box 34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6" name="Text Box 34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7" name="Text Box 34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8" name="Text Box 34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59" name="Text Box 34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0" name="Text Box 34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1" name="Text Box 34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2" name="Text Box 34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3" name="Text Box 34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4" name="Text Box 34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5" name="Text Box 34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6" name="Text Box 34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7" name="Text Box 34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8" name="Text Box 34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69" name="Text Box 34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0" name="Text Box 34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1" name="Text Box 34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2" name="Text Box 34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3" name="Text Box 34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4" name="Text Box 34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5" name="Text Box 34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6" name="Text Box 34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7" name="Text Box 34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8" name="Text Box 34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79" name="Text Box 34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0" name="Text Box 34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1" name="Text Box 34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2" name="Text Box 34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3" name="Text Box 34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4" name="Text Box 34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5" name="Text Box 34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6" name="Text Box 34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7" name="Text Box 34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8" name="Text Box 34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89" name="Text Box 34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0" name="Text Box 34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1" name="Text Box 34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2" name="Text Box 34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3" name="Text Box 34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4" name="Text Box 34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5" name="Text Box 34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6" name="Text Box 34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7" name="Text Box 34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8" name="Text Box 34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199" name="Text Box 34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0" name="Text Box 34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1" name="Text Box 34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2" name="Text Box 34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3" name="Text Box 34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4" name="Text Box 34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5" name="Text Box 34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6" name="Text Box 34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7" name="Text Box 34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8" name="Text Box 34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09" name="Text Box 34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0" name="Text Box 34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1" name="Text Box 34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2" name="Text Box 34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3" name="Text Box 34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4" name="Text Box 34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5" name="Text Box 34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6" name="Text Box 34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7" name="Text Box 34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8" name="Text Box 34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19" name="Text Box 34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0" name="Text Box 34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1" name="Text Box 34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2" name="Text Box 34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3" name="Text Box 35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4" name="Text Box 35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5" name="Text Box 35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6" name="Text Box 35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7" name="Text Box 35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8" name="Text Box 35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29" name="Text Box 35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0" name="Text Box 35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1" name="Text Box 35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2" name="Text Box 35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3" name="Text Box 35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4" name="Text Box 35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5" name="Text Box 35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6" name="Text Box 35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7" name="Text Box 35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8" name="Text Box 35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39" name="Text Box 35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0" name="Text Box 35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1" name="Text Box 35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2" name="Text Box 35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3" name="Text Box 35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4" name="Text Box 35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5" name="Text Box 35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6" name="Text Box 35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7" name="Text Box 35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8" name="Text Box 35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49" name="Text Box 35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0" name="Text Box 35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1" name="Text Box 35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2" name="Text Box 35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3" name="Text Box 35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4" name="Text Box 35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5" name="Text Box 35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6" name="Text Box 35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7" name="Text Box 35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8" name="Text Box 35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59" name="Text Box 35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0" name="Text Box 35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1" name="Text Box 35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2" name="Text Box 35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3" name="Text Box 35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4" name="Text Box 35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5" name="Text Box 35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6" name="Text Box 35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7" name="Text Box 35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8" name="Text Box 35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69" name="Text Box 35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0" name="Text Box 35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1" name="Text Box 35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2" name="Text Box 35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3" name="Text Box 35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4" name="Text Box 35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5" name="Text Box 35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6" name="Text Box 35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7" name="Text Box 35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8" name="Text Box 35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79" name="Text Box 35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0" name="Text Box 35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1" name="Text Box 35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2" name="Text Box 35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3" name="Text Box 35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4" name="Text Box 35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5" name="Text Box 35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6" name="Text Box 35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7" name="Text Box 35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8" name="Text Box 35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89" name="Text Box 35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0" name="Text Box 35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1" name="Text Box 35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2" name="Text Box 35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3" name="Text Box 35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4" name="Text Box 35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5" name="Text Box 35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6" name="Text Box 35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7" name="Text Box 35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8" name="Text Box 35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299" name="Text Box 35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0" name="Text Box 35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1" name="Text Box 35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2" name="Text Box 35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3" name="Text Box 35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4" name="Text Box 35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5" name="Text Box 35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6" name="Text Box 35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7" name="Text Box 35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8" name="Text Box 35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09" name="Text Box 35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0" name="Text Box 35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1" name="Text Box 35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2" name="Text Box 35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3" name="Text Box 35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4" name="Text Box 35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5" name="Text Box 35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6" name="Text Box 35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7" name="Text Box 35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8" name="Text Box 35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19" name="Text Box 35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0" name="Text Box 35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1" name="Text Box 35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2" name="Text Box 35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3" name="Text Box 36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4" name="Text Box 36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5" name="Text Box 36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6" name="Text Box 36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7" name="Text Box 36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8" name="Text Box 36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29" name="Text Box 36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0" name="Text Box 36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1" name="Text Box 36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2" name="Text Box 36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3" name="Text Box 36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4" name="Text Box 36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5" name="Text Box 36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6" name="Text Box 36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7" name="Text Box 36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8" name="Text Box 36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39" name="Text Box 36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0" name="Text Box 36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1" name="Text Box 36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2" name="Text Box 36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3" name="Text Box 36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4" name="Text Box 36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5" name="Text Box 36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6" name="Text Box 36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7" name="Text Box 36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8" name="Text Box 36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49" name="Text Box 36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0" name="Text Box 36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1" name="Text Box 36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2" name="Text Box 36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3" name="Text Box 36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4" name="Text Box 36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5" name="Text Box 36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6" name="Text Box 36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7" name="Text Box 36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8" name="Text Box 36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59" name="Text Box 36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0" name="Text Box 36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1" name="Text Box 36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2" name="Text Box 36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3" name="Text Box 36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4" name="Text Box 36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5" name="Text Box 36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6" name="Text Box 36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7" name="Text Box 36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8" name="Text Box 36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69" name="Text Box 36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0" name="Text Box 36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1" name="Text Box 36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2" name="Text Box 36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3" name="Text Box 36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4" name="Text Box 36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5" name="Text Box 36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6" name="Text Box 36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7" name="Text Box 36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8" name="Text Box 36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79" name="Text Box 36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0" name="Text Box 36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1" name="Text Box 36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2" name="Text Box 36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3" name="Text Box 36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4" name="Text Box 36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5" name="Text Box 36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6" name="Text Box 36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7" name="Text Box 36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8" name="Text Box 36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89" name="Text Box 36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0" name="Text Box 36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1" name="Text Box 36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2" name="Text Box 36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3" name="Text Box 36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4" name="Text Box 36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5" name="Text Box 36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6" name="Text Box 36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7" name="Text Box 36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8" name="Text Box 36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399" name="Text Box 36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0" name="Text Box 36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1" name="Text Box 36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2" name="Text Box 36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3" name="Text Box 36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4" name="Text Box 36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5" name="Text Box 36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6" name="Text Box 36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7" name="Text Box 36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8" name="Text Box 36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09" name="Text Box 36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0" name="Text Box 36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1" name="Text Box 36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2" name="Text Box 36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3" name="Text Box 36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4" name="Text Box 36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5" name="Text Box 36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6" name="Text Box 36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7" name="Text Box 36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8" name="Text Box 36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19" name="Text Box 36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0" name="Text Box 36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1" name="Text Box 36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2" name="Text Box 36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3" name="Text Box 37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4" name="Text Box 37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5" name="Text Box 37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6" name="Text Box 37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7" name="Text Box 37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8" name="Text Box 37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29" name="Text Box 37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0" name="Text Box 37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1" name="Text Box 37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2" name="Text Box 37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3" name="Text Box 37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4" name="Text Box 37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5" name="Text Box 37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6" name="Text Box 37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7" name="Text Box 37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8" name="Text Box 37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39" name="Text Box 37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0" name="Text Box 37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1" name="Text Box 37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2" name="Text Box 37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3" name="Text Box 37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4" name="Text Box 37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5" name="Text Box 37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6" name="Text Box 37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7" name="Text Box 37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8" name="Text Box 37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49" name="Text Box 37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0" name="Text Box 37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1" name="Text Box 37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2" name="Text Box 37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3" name="Text Box 37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4" name="Text Box 37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5" name="Text Box 37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6" name="Text Box 37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7" name="Text Box 37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8" name="Text Box 37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59" name="Text Box 37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0" name="Text Box 37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1" name="Text Box 37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2" name="Text Box 37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3" name="Text Box 37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4" name="Text Box 37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5" name="Text Box 37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6" name="Text Box 37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7" name="Text Box 37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8" name="Text Box 37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69" name="Text Box 37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0" name="Text Box 37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1" name="Text Box 37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2" name="Text Box 37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3" name="Text Box 37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4" name="Text Box 37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5" name="Text Box 37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6" name="Text Box 37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7" name="Text Box 37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8" name="Text Box 37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79" name="Text Box 37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0" name="Text Box 37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1" name="Text Box 37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2" name="Text Box 37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3" name="Text Box 37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4" name="Text Box 37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5" name="Text Box 37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6" name="Text Box 37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7" name="Text Box 37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8" name="Text Box 37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89" name="Text Box 37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0" name="Text Box 37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1" name="Text Box 37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2" name="Text Box 37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3" name="Text Box 37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4" name="Text Box 37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5" name="Text Box 37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6" name="Text Box 37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7" name="Text Box 37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8" name="Text Box 37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499" name="Text Box 37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0" name="Text Box 37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1" name="Text Box 37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2" name="Text Box 37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3" name="Text Box 37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4" name="Text Box 37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5" name="Text Box 37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6" name="Text Box 37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7" name="Text Box 37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8" name="Text Box 37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09" name="Text Box 37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0" name="Text Box 37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1" name="Text Box 37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2" name="Text Box 37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3" name="Text Box 37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4" name="Text Box 37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5" name="Text Box 37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6" name="Text Box 37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7" name="Text Box 37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8" name="Text Box 37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19" name="Text Box 37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0" name="Text Box 37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1" name="Text Box 37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2" name="Text Box 37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3" name="Text Box 38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4" name="Text Box 38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5" name="Text Box 38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6" name="Text Box 38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7" name="Text Box 38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8" name="Text Box 38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29" name="Text Box 38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0" name="Text Box 38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1" name="Text Box 38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2" name="Text Box 38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3" name="Text Box 38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4" name="Text Box 38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5" name="Text Box 38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6" name="Text Box 38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7" name="Text Box 38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8" name="Text Box 38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39" name="Text Box 38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0" name="Text Box 38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1" name="Text Box 38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2" name="Text Box 38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3" name="Text Box 38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4" name="Text Box 38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5" name="Text Box 38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6" name="Text Box 38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7" name="Text Box 38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8" name="Text Box 38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49" name="Text Box 38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0" name="Text Box 38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1" name="Text Box 38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2" name="Text Box 38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3" name="Text Box 38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4" name="Text Box 38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5" name="Text Box 38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6" name="Text Box 38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7" name="Text Box 38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8" name="Text Box 38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59" name="Text Box 38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0" name="Text Box 38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1" name="Text Box 38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2" name="Text Box 38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3" name="Text Box 38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4" name="Text Box 38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5" name="Text Box 38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6" name="Text Box 38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7" name="Text Box 38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8" name="Text Box 38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69" name="Text Box 38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0" name="Text Box 38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1" name="Text Box 38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2" name="Text Box 38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3" name="Text Box 38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4" name="Text Box 38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5" name="Text Box 38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6" name="Text Box 38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7" name="Text Box 38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8" name="Text Box 38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79" name="Text Box 38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0" name="Text Box 38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1" name="Text Box 38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2" name="Text Box 38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3" name="Text Box 38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4" name="Text Box 38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5" name="Text Box 38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6" name="Text Box 38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7" name="Text Box 38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8" name="Text Box 38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89" name="Text Box 38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0" name="Text Box 38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1" name="Text Box 38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2" name="Text Box 38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3" name="Text Box 38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4" name="Text Box 38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5" name="Text Box 38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6" name="Text Box 38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7" name="Text Box 38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8" name="Text Box 38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599" name="Text Box 38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0" name="Text Box 38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1" name="Text Box 38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2" name="Text Box 38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3" name="Text Box 38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4" name="Text Box 38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5" name="Text Box 38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6" name="Text Box 38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7" name="Text Box 38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8" name="Text Box 38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09" name="Text Box 38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0" name="Text Box 38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1" name="Text Box 38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2" name="Text Box 38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3" name="Text Box 38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4" name="Text Box 38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5" name="Text Box 38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6" name="Text Box 38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7" name="Text Box 38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8" name="Text Box 38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19" name="Text Box 38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0" name="Text Box 38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1" name="Text Box 38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2" name="Text Box 38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3" name="Text Box 39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4" name="Text Box 39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5" name="Text Box 39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6" name="Text Box 39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7" name="Text Box 39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8" name="Text Box 39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29" name="Text Box 39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0" name="Text Box 39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1" name="Text Box 39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2" name="Text Box 39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3" name="Text Box 39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4" name="Text Box 39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5" name="Text Box 39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6" name="Text Box 39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7" name="Text Box 39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8" name="Text Box 39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39" name="Text Box 39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0" name="Text Box 39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1" name="Text Box 39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2" name="Text Box 39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3" name="Text Box 39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4" name="Text Box 39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5" name="Text Box 39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6" name="Text Box 39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7" name="Text Box 39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8" name="Text Box 39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49" name="Text Box 39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0" name="Text Box 39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1" name="Text Box 39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2" name="Text Box 39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3" name="Text Box 39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4" name="Text Box 39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5" name="Text Box 39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6" name="Text Box 39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7" name="Text Box 39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8" name="Text Box 39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59" name="Text Box 39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0" name="Text Box 39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1" name="Text Box 39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2" name="Text Box 39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3" name="Text Box 39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4" name="Text Box 39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5" name="Text Box 39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6" name="Text Box 39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7" name="Text Box 39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8" name="Text Box 39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69" name="Text Box 39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0" name="Text Box 39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1" name="Text Box 39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2" name="Text Box 39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3" name="Text Box 39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4" name="Text Box 39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5" name="Text Box 39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6" name="Text Box 39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7" name="Text Box 39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8" name="Text Box 39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79" name="Text Box 39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0" name="Text Box 39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1" name="Text Box 39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2" name="Text Box 39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3" name="Text Box 39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4" name="Text Box 39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5" name="Text Box 39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6" name="Text Box 39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7" name="Text Box 39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8" name="Text Box 39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89" name="Text Box 39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0" name="Text Box 39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1" name="Text Box 39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2" name="Text Box 39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3" name="Text Box 39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4" name="Text Box 39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5" name="Text Box 39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6" name="Text Box 39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7" name="Text Box 39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8" name="Text Box 39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699" name="Text Box 39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0" name="Text Box 39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1" name="Text Box 39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2" name="Text Box 39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3" name="Text Box 39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4" name="Text Box 39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5" name="Text Box 39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6" name="Text Box 39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7" name="Text Box 39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8" name="Text Box 39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09" name="Text Box 39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0" name="Text Box 39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1" name="Text Box 39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2" name="Text Box 39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3" name="Text Box 39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4" name="Text Box 39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5" name="Text Box 39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6" name="Text Box 39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7" name="Text Box 39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8" name="Text Box 39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19" name="Text Box 39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0" name="Text Box 39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1" name="Text Box 39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2" name="Text Box 39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3" name="Text Box 40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4" name="Text Box 40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5" name="Text Box 40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6" name="Text Box 40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7" name="Text Box 40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8" name="Text Box 40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29" name="Text Box 40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0" name="Text Box 40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1" name="Text Box 40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2" name="Text Box 40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3" name="Text Box 40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4" name="Text Box 40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5" name="Text Box 40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6" name="Text Box 40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7" name="Text Box 40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8" name="Text Box 40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39" name="Text Box 40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0" name="Text Box 40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1" name="Text Box 40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2" name="Text Box 40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3" name="Text Box 40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4" name="Text Box 40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5" name="Text Box 40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6" name="Text Box 40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7" name="Text Box 40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8" name="Text Box 40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49" name="Text Box 40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0" name="Text Box 40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1" name="Text Box 40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2" name="Text Box 40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3" name="Text Box 40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4" name="Text Box 40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5" name="Text Box 40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6" name="Text Box 40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7" name="Text Box 40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8" name="Text Box 40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59" name="Text Box 40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0" name="Text Box 40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1" name="Text Box 40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2" name="Text Box 40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3" name="Text Box 40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4" name="Text Box 40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5" name="Text Box 40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6" name="Text Box 40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7" name="Text Box 40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8" name="Text Box 40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69" name="Text Box 40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0" name="Text Box 40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1" name="Text Box 40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2" name="Text Box 40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3" name="Text Box 40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4" name="Text Box 40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5" name="Text Box 40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6" name="Text Box 40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7" name="Text Box 40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8" name="Text Box 40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79" name="Text Box 40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0" name="Text Box 40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1" name="Text Box 40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2" name="Text Box 40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3" name="Text Box 40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4" name="Text Box 40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5" name="Text Box 40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6" name="Text Box 40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7" name="Text Box 40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8" name="Text Box 40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89" name="Text Box 40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0" name="Text Box 40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1" name="Text Box 40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2" name="Text Box 40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3" name="Text Box 40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4" name="Text Box 40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5" name="Text Box 40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6" name="Text Box 40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7" name="Text Box 40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8" name="Text Box 40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799" name="Text Box 40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0" name="Text Box 40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1" name="Text Box 40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2" name="Text Box 40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3" name="Text Box 40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4" name="Text Box 40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5" name="Text Box 40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6" name="Text Box 40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7" name="Text Box 40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8" name="Text Box 40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09" name="Text Box 40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0" name="Text Box 40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1" name="Text Box 40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2" name="Text Box 40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3" name="Text Box 40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4" name="Text Box 40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5" name="Text Box 40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6" name="Text Box 40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7" name="Text Box 40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8" name="Text Box 40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19" name="Text Box 40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0" name="Text Box 40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1" name="Text Box 40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2" name="Text Box 40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3" name="Text Box 41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4" name="Text Box 41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5" name="Text Box 41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6" name="Text Box 41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7" name="Text Box 41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8" name="Text Box 41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29" name="Text Box 41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0" name="Text Box 41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1" name="Text Box 41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2" name="Text Box 41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3" name="Text Box 41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4" name="Text Box 41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5" name="Text Box 41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6" name="Text Box 41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7" name="Text Box 41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8" name="Text Box 41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39" name="Text Box 41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0" name="Text Box 41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1" name="Text Box 41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2" name="Text Box 41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3" name="Text Box 41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4" name="Text Box 41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5" name="Text Box 41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6" name="Text Box 41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7" name="Text Box 41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8" name="Text Box 41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49" name="Text Box 41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0" name="Text Box 41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1" name="Text Box 41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2" name="Text Box 41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3" name="Text Box 41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4" name="Text Box 41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5" name="Text Box 41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6" name="Text Box 41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7" name="Text Box 41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8" name="Text Box 41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59" name="Text Box 41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0" name="Text Box 41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1" name="Text Box 41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2" name="Text Box 41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3" name="Text Box 41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4" name="Text Box 41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5" name="Text Box 41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6" name="Text Box 41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7" name="Text Box 41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8" name="Text Box 41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69" name="Text Box 41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0" name="Text Box 41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1" name="Text Box 41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2" name="Text Box 41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3" name="Text Box 41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4" name="Text Box 41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5" name="Text Box 41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6" name="Text Box 41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7" name="Text Box 41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8" name="Text Box 41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79" name="Text Box 41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0" name="Text Box 41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1" name="Text Box 41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2" name="Text Box 41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3" name="Text Box 41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4" name="Text Box 41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5" name="Text Box 41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6" name="Text Box 41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7" name="Text Box 41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8" name="Text Box 41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89" name="Text Box 41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0" name="Text Box 41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1" name="Text Box 41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2" name="Text Box 41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3" name="Text Box 41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4" name="Text Box 41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5" name="Text Box 41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6" name="Text Box 41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7" name="Text Box 41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8" name="Text Box 41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899" name="Text Box 41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0" name="Text Box 41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1" name="Text Box 41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2" name="Text Box 41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3" name="Text Box 41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4" name="Text Box 41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5" name="Text Box 41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6" name="Text Box 41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7" name="Text Box 41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8" name="Text Box 41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09" name="Text Box 41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0" name="Text Box 41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1" name="Text Box 41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2" name="Text Box 41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3" name="Text Box 41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4" name="Text Box 41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5" name="Text Box 41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6" name="Text Box 41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7" name="Text Box 41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8" name="Text Box 41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19" name="Text Box 41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0" name="Text Box 41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1" name="Text Box 41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2" name="Text Box 41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3" name="Text Box 42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4" name="Text Box 42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5" name="Text Box 42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6" name="Text Box 42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7" name="Text Box 42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8" name="Text Box 42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29" name="Text Box 42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0" name="Text Box 42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1" name="Text Box 42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2" name="Text Box 42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3" name="Text Box 42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4" name="Text Box 42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5" name="Text Box 42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6" name="Text Box 42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7" name="Text Box 42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8" name="Text Box 42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39" name="Text Box 42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0" name="Text Box 42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1" name="Text Box 42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2" name="Text Box 42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3" name="Text Box 42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4" name="Text Box 42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5" name="Text Box 42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6" name="Text Box 42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7" name="Text Box 42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8" name="Text Box 42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49" name="Text Box 42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0" name="Text Box 42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1" name="Text Box 42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2" name="Text Box 42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3" name="Text Box 42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4" name="Text Box 42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5" name="Text Box 42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6" name="Text Box 42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7" name="Text Box 42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8" name="Text Box 42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59" name="Text Box 42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0" name="Text Box 42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1" name="Text Box 42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2" name="Text Box 42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3" name="Text Box 42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4" name="Text Box 42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5" name="Text Box 42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6" name="Text Box 42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7" name="Text Box 42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8" name="Text Box 42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69" name="Text Box 42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0" name="Text Box 42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1" name="Text Box 42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2" name="Text Box 42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3" name="Text Box 42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4" name="Text Box 42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5" name="Text Box 42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6" name="Text Box 42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7" name="Text Box 42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8" name="Text Box 42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79" name="Text Box 42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0" name="Text Box 42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1" name="Text Box 42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2" name="Text Box 42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3" name="Text Box 42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4" name="Text Box 42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5" name="Text Box 42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6" name="Text Box 42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7" name="Text Box 42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8" name="Text Box 42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89" name="Text Box 42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0" name="Text Box 42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1" name="Text Box 42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2" name="Text Box 42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3" name="Text Box 42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4" name="Text Box 42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5" name="Text Box 42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6" name="Text Box 42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7" name="Text Box 42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8" name="Text Box 42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9999" name="Text Box 42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0" name="Text Box 42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1" name="Text Box 42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2" name="Text Box 42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3" name="Text Box 42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4" name="Text Box 42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5" name="Text Box 42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6" name="Text Box 42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7" name="Text Box 42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8" name="Text Box 42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09" name="Text Box 42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0" name="Text Box 42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1" name="Text Box 42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2" name="Text Box 42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3" name="Text Box 42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4" name="Text Box 42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5" name="Text Box 42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6" name="Text Box 42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7" name="Text Box 42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8" name="Text Box 42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19" name="Text Box 42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0" name="Text Box 42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1" name="Text Box 42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2" name="Text Box 42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3" name="Text Box 43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4" name="Text Box 43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5" name="Text Box 43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6" name="Text Box 43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7" name="Text Box 43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8" name="Text Box 43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29" name="Text Box 43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0" name="Text Box 43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1" name="Text Box 43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2" name="Text Box 43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3" name="Text Box 43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4" name="Text Box 43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5" name="Text Box 43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6" name="Text Box 43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7" name="Text Box 43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8" name="Text Box 43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39" name="Text Box 43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0" name="Text Box 43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1" name="Text Box 43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2" name="Text Box 43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3" name="Text Box 43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4" name="Text Box 43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5" name="Text Box 43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6" name="Text Box 43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7" name="Text Box 43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8" name="Text Box 43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49" name="Text Box 43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0" name="Text Box 43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1" name="Text Box 43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2" name="Text Box 43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3" name="Text Box 43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4" name="Text Box 43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5" name="Text Box 43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6" name="Text Box 43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7" name="Text Box 43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8" name="Text Box 43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59" name="Text Box 43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0" name="Text Box 43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1" name="Text Box 43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2" name="Text Box 43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3" name="Text Box 43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4" name="Text Box 43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5" name="Text Box 43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6" name="Text Box 43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7" name="Text Box 43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8" name="Text Box 43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69" name="Text Box 43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0" name="Text Box 43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1" name="Text Box 43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2" name="Text Box 43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3" name="Text Box 43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4" name="Text Box 43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5" name="Text Box 43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6" name="Text Box 43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7" name="Text Box 43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8" name="Text Box 43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79" name="Text Box 43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0" name="Text Box 43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1" name="Text Box 43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2" name="Text Box 43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3" name="Text Box 43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4" name="Text Box 43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5" name="Text Box 43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6" name="Text Box 43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7" name="Text Box 43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8" name="Text Box 43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89" name="Text Box 43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0" name="Text Box 43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1" name="Text Box 43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2" name="Text Box 43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3" name="Text Box 43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4" name="Text Box 43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5" name="Text Box 43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6" name="Text Box 43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7" name="Text Box 43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8" name="Text Box 43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099" name="Text Box 43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0" name="Text Box 43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1" name="Text Box 43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2" name="Text Box 43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3" name="Text Box 43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4" name="Text Box 43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5" name="Text Box 43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6" name="Text Box 43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7" name="Text Box 43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8" name="Text Box 43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09" name="Text Box 43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0" name="Text Box 43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1" name="Text Box 43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2" name="Text Box 43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3" name="Text Box 43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4" name="Text Box 43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5" name="Text Box 43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6" name="Text Box 43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7" name="Text Box 43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8" name="Text Box 43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19" name="Text Box 43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0" name="Text Box 43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1" name="Text Box 43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2" name="Text Box 43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3" name="Text Box 44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4" name="Text Box 44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5" name="Text Box 44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6" name="Text Box 44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7" name="Text Box 44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8" name="Text Box 44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29" name="Text Box 44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0" name="Text Box 44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1" name="Text Box 44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2" name="Text Box 44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3" name="Text Box 44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4" name="Text Box 44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5" name="Text Box 44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6" name="Text Box 44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7" name="Text Box 44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8" name="Text Box 44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39" name="Text Box 44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0" name="Text Box 44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1" name="Text Box 44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2" name="Text Box 44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3" name="Text Box 44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4" name="Text Box 44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5" name="Text Box 44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6" name="Text Box 44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7" name="Text Box 44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8" name="Text Box 44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49" name="Text Box 44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0" name="Text Box 44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1" name="Text Box 44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2" name="Text Box 44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3" name="Text Box 44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4" name="Text Box 44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5" name="Text Box 44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6" name="Text Box 44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7" name="Text Box 44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8" name="Text Box 44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59" name="Text Box 44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0" name="Text Box 44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1" name="Text Box 44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2" name="Text Box 44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3" name="Text Box 44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4" name="Text Box 44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5" name="Text Box 44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6" name="Text Box 44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7" name="Text Box 44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8" name="Text Box 44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69" name="Text Box 44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0" name="Text Box 44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1" name="Text Box 44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2" name="Text Box 44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3" name="Text Box 44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4" name="Text Box 44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5" name="Text Box 44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6" name="Text Box 44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7" name="Text Box 44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8" name="Text Box 44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79" name="Text Box 44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0" name="Text Box 44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1" name="Text Box 44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2" name="Text Box 44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3" name="Text Box 44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4" name="Text Box 44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5" name="Text Box 44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6" name="Text Box 44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7" name="Text Box 44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8" name="Text Box 44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89" name="Text Box 44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0" name="Text Box 44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1" name="Text Box 44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2" name="Text Box 44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3" name="Text Box 44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4" name="Text Box 44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5" name="Text Box 44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6" name="Text Box 44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7" name="Text Box 44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8" name="Text Box 44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199" name="Text Box 44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0" name="Text Box 44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1" name="Text Box 44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2" name="Text Box 44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3" name="Text Box 44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4" name="Text Box 44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5" name="Text Box 44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6" name="Text Box 44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7" name="Text Box 44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8" name="Text Box 44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09" name="Text Box 44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0" name="Text Box 44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1" name="Text Box 44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2" name="Text Box 44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3" name="Text Box 44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4" name="Text Box 44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5" name="Text Box 44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6" name="Text Box 44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7" name="Text Box 44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8" name="Text Box 44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19" name="Text Box 44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0" name="Text Box 44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1" name="Text Box 44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2" name="Text Box 44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3" name="Text Box 45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4" name="Text Box 45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5" name="Text Box 45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6" name="Text Box 45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7" name="Text Box 45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8" name="Text Box 45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29" name="Text Box 45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0" name="Text Box 45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1" name="Text Box 45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2" name="Text Box 45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3" name="Text Box 45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4" name="Text Box 45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5" name="Text Box 45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6" name="Text Box 45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7" name="Text Box 45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8" name="Text Box 45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39" name="Text Box 45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0" name="Text Box 45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1" name="Text Box 45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2" name="Text Box 45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3" name="Text Box 45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4" name="Text Box 45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5" name="Text Box 45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6" name="Text Box 45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7" name="Text Box 45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8" name="Text Box 45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49" name="Text Box 45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0" name="Text Box 45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1" name="Text Box 45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2" name="Text Box 45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3" name="Text Box 45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4" name="Text Box 45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5" name="Text Box 45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6" name="Text Box 45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7" name="Text Box 45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8" name="Text Box 45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59" name="Text Box 45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0" name="Text Box 45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1" name="Text Box 45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2" name="Text Box 45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3" name="Text Box 45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4" name="Text Box 45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5" name="Text Box 45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6" name="Text Box 45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7" name="Text Box 45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8" name="Text Box 45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69" name="Text Box 45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0" name="Text Box 45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1" name="Text Box 45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2" name="Text Box 45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3" name="Text Box 45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4" name="Text Box 45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5" name="Text Box 45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6" name="Text Box 45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7" name="Text Box 45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8" name="Text Box 45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79" name="Text Box 45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0" name="Text Box 45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1" name="Text Box 45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2" name="Text Box 45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3" name="Text Box 45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4" name="Text Box 45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5" name="Text Box 45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6" name="Text Box 45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7" name="Text Box 45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8" name="Text Box 45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89" name="Text Box 45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0" name="Text Box 45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1" name="Text Box 45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2" name="Text Box 45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3" name="Text Box 45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4" name="Text Box 45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5" name="Text Box 45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6" name="Text Box 45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7" name="Text Box 45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8" name="Text Box 45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299" name="Text Box 45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0" name="Text Box 45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1" name="Text Box 45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2" name="Text Box 45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3" name="Text Box 45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4" name="Text Box 45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5" name="Text Box 45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6" name="Text Box 45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7" name="Text Box 45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8" name="Text Box 45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09" name="Text Box 45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0" name="Text Box 45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1" name="Text Box 45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2" name="Text Box 45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3" name="Text Box 45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4" name="Text Box 45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5" name="Text Box 45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6" name="Text Box 45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7" name="Text Box 45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8" name="Text Box 45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19" name="Text Box 45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0" name="Text Box 45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1" name="Text Box 45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2" name="Text Box 45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3" name="Text Box 46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4" name="Text Box 46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5" name="Text Box 46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6" name="Text Box 46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7" name="Text Box 46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8" name="Text Box 46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29" name="Text Box 46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0" name="Text Box 46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1" name="Text Box 46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2" name="Text Box 46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3" name="Text Box 46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4" name="Text Box 46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5" name="Text Box 46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6" name="Text Box 46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7" name="Text Box 46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8" name="Text Box 46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39" name="Text Box 46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0" name="Text Box 46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1" name="Text Box 46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2" name="Text Box 46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3" name="Text Box 46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4" name="Text Box 46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5" name="Text Box 46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6" name="Text Box 46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7" name="Text Box 46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8" name="Text Box 46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49" name="Text Box 46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0" name="Text Box 46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1" name="Text Box 46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2" name="Text Box 46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3" name="Text Box 46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4" name="Text Box 46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5" name="Text Box 46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6" name="Text Box 46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7" name="Text Box 46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8" name="Text Box 46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59" name="Text Box 46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0" name="Text Box 46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1" name="Text Box 46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2" name="Text Box 46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3" name="Text Box 46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4" name="Text Box 46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5" name="Text Box 46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6" name="Text Box 46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7" name="Text Box 46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8" name="Text Box 46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69" name="Text Box 46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0" name="Text Box 46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1" name="Text Box 46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2" name="Text Box 46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3" name="Text Box 46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4" name="Text Box 46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5" name="Text Box 46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6" name="Text Box 46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7" name="Text Box 46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8" name="Text Box 46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79" name="Text Box 46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0" name="Text Box 46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1" name="Text Box 46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2" name="Text Box 46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3" name="Text Box 46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4" name="Text Box 46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5" name="Text Box 46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6" name="Text Box 46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7" name="Text Box 46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8" name="Text Box 46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89" name="Text Box 46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0" name="Text Box 46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1" name="Text Box 46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2" name="Text Box 46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3" name="Text Box 46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4" name="Text Box 46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5" name="Text Box 46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6" name="Text Box 46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7" name="Text Box 46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8" name="Text Box 46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399" name="Text Box 46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0" name="Text Box 46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1" name="Text Box 46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2" name="Text Box 46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3" name="Text Box 46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4" name="Text Box 46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5" name="Text Box 46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6" name="Text Box 46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7" name="Text Box 46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8" name="Text Box 46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09" name="Text Box 46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0" name="Text Box 46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1" name="Text Box 46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2" name="Text Box 46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3" name="Text Box 46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4" name="Text Box 46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5" name="Text Box 46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6" name="Text Box 46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7" name="Text Box 46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8" name="Text Box 46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19" name="Text Box 46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0" name="Text Box 46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1" name="Text Box 46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2" name="Text Box 46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3" name="Text Box 47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4" name="Text Box 47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5" name="Text Box 47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6" name="Text Box 47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7" name="Text Box 47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8" name="Text Box 47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29" name="Text Box 47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0" name="Text Box 47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1" name="Text Box 47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2" name="Text Box 47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3" name="Text Box 47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4" name="Text Box 47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5" name="Text Box 47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6" name="Text Box 47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7" name="Text Box 47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8" name="Text Box 47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39" name="Text Box 47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0" name="Text Box 47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1" name="Text Box 47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2" name="Text Box 47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3" name="Text Box 47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4" name="Text Box 47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5" name="Text Box 47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6" name="Text Box 47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7" name="Text Box 47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8" name="Text Box 47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49" name="Text Box 47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0" name="Text Box 47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1" name="Text Box 47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2" name="Text Box 47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3" name="Text Box 47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4" name="Text Box 47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5" name="Text Box 47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6" name="Text Box 47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7" name="Text Box 47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8" name="Text Box 47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59" name="Text Box 47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0" name="Text Box 47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1" name="Text Box 47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2" name="Text Box 47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3" name="Text Box 47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4" name="Text Box 47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5" name="Text Box 47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6" name="Text Box 47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7" name="Text Box 47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8" name="Text Box 47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69" name="Text Box 47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0" name="Text Box 47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1" name="Text Box 47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2" name="Text Box 47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3" name="Text Box 47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4" name="Text Box 47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5" name="Text Box 47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6" name="Text Box 47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7" name="Text Box 47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8" name="Text Box 47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79" name="Text Box 47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0" name="Text Box 47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1" name="Text Box 47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2" name="Text Box 47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3" name="Text Box 47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4" name="Text Box 47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5" name="Text Box 47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6" name="Text Box 47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7" name="Text Box 47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8" name="Text Box 47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89" name="Text Box 47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0" name="Text Box 47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1" name="Text Box 47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2" name="Text Box 47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3" name="Text Box 47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4" name="Text Box 47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5" name="Text Box 47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6" name="Text Box 47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7" name="Text Box 47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8" name="Text Box 47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499" name="Text Box 47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0" name="Text Box 47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1" name="Text Box 47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2" name="Text Box 47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3" name="Text Box 47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4" name="Text Box 47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5" name="Text Box 47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6" name="Text Box 47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7" name="Text Box 47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8" name="Text Box 47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09" name="Text Box 47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0" name="Text Box 47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1" name="Text Box 47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2" name="Text Box 47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3" name="Text Box 47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4" name="Text Box 47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5" name="Text Box 47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6" name="Text Box 47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7" name="Text Box 47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8" name="Text Box 47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19" name="Text Box 47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0" name="Text Box 47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1" name="Text Box 47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2" name="Text Box 47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3" name="Text Box 48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4" name="Text Box 48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5" name="Text Box 48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6" name="Text Box 48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7" name="Text Box 48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8" name="Text Box 48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29" name="Text Box 48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0" name="Text Box 48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1" name="Text Box 48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2" name="Text Box 48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3" name="Text Box 48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4" name="Text Box 48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5" name="Text Box 48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6" name="Text Box 48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7" name="Text Box 48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8" name="Text Box 48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39" name="Text Box 48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0" name="Text Box 48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1" name="Text Box 48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2" name="Text Box 48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3" name="Text Box 48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4" name="Text Box 48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5" name="Text Box 48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6" name="Text Box 48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7" name="Text Box 48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8" name="Text Box 48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49" name="Text Box 48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0" name="Text Box 48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1" name="Text Box 48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2" name="Text Box 48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3" name="Text Box 48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4" name="Text Box 48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5" name="Text Box 48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6" name="Text Box 48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7" name="Text Box 48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8" name="Text Box 48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59" name="Text Box 48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0" name="Text Box 48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1" name="Text Box 48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2" name="Text Box 48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3" name="Text Box 48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4" name="Text Box 48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5" name="Text Box 48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6" name="Text Box 48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7" name="Text Box 48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8" name="Text Box 48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69" name="Text Box 48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0" name="Text Box 48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1" name="Text Box 48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2" name="Text Box 48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3" name="Text Box 48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4" name="Text Box 48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5" name="Text Box 48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6" name="Text Box 48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7" name="Text Box 48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8" name="Text Box 48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79" name="Text Box 48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0" name="Text Box 48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1" name="Text Box 48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2" name="Text Box 48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3" name="Text Box 48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4" name="Text Box 48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5" name="Text Box 48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6" name="Text Box 48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7" name="Text Box 48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8" name="Text Box 48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89" name="Text Box 48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0" name="Text Box 48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1" name="Text Box 48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2" name="Text Box 48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3" name="Text Box 48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4" name="Text Box 48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5" name="Text Box 48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6" name="Text Box 48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7" name="Text Box 48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8" name="Text Box 48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599" name="Text Box 48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0" name="Text Box 48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1" name="Text Box 48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2" name="Text Box 48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3" name="Text Box 48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4" name="Text Box 48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5" name="Text Box 48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6" name="Text Box 48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7" name="Text Box 48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8" name="Text Box 48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09" name="Text Box 48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0" name="Text Box 48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1" name="Text Box 48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2" name="Text Box 48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3" name="Text Box 48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4" name="Text Box 48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5" name="Text Box 48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6" name="Text Box 48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7" name="Text Box 48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8" name="Text Box 48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19" name="Text Box 48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0" name="Text Box 48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1" name="Text Box 48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2" name="Text Box 48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3" name="Text Box 49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4" name="Text Box 49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5" name="Text Box 49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6" name="Text Box 49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7" name="Text Box 49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8" name="Text Box 49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29" name="Text Box 49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0" name="Text Box 49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1" name="Text Box 49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2" name="Text Box 49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3" name="Text Box 49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4" name="Text Box 49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5" name="Text Box 49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6" name="Text Box 49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7" name="Text Box 49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8" name="Text Box 49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39" name="Text Box 49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0" name="Text Box 49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1" name="Text Box 49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2" name="Text Box 49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3" name="Text Box 49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4" name="Text Box 49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5" name="Text Box 49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6" name="Text Box 49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7" name="Text Box 49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8" name="Text Box 49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49" name="Text Box 49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0" name="Text Box 49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1" name="Text Box 49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2" name="Text Box 49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3" name="Text Box 49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4" name="Text Box 49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5" name="Text Box 49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6" name="Text Box 49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7" name="Text Box 49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8" name="Text Box 49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59" name="Text Box 49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0" name="Text Box 49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1" name="Text Box 49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2" name="Text Box 49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3" name="Text Box 49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4" name="Text Box 49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5" name="Text Box 49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6" name="Text Box 49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7" name="Text Box 49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8" name="Text Box 49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69" name="Text Box 49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0" name="Text Box 49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1" name="Text Box 49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2" name="Text Box 49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3" name="Text Box 49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4" name="Text Box 49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5" name="Text Box 49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6" name="Text Box 49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7" name="Text Box 49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8" name="Text Box 49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79" name="Text Box 49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0" name="Text Box 49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1" name="Text Box 49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2" name="Text Box 49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3" name="Text Box 49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4" name="Text Box 49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5" name="Text Box 49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6" name="Text Box 49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7" name="Text Box 49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8" name="Text Box 49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89" name="Text Box 49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0" name="Text Box 49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1" name="Text Box 49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2" name="Text Box 49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3" name="Text Box 49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4" name="Text Box 49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5" name="Text Box 49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6" name="Text Box 49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7" name="Text Box 49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8" name="Text Box 49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699" name="Text Box 49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0" name="Text Box 49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1" name="Text Box 49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2" name="Text Box 49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3" name="Text Box 49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4" name="Text Box 49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5" name="Text Box 49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6" name="Text Box 49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7" name="Text Box 49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8" name="Text Box 49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09" name="Text Box 49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0" name="Text Box 49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1" name="Text Box 49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2" name="Text Box 49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3" name="Text Box 49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4" name="Text Box 49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5" name="Text Box 49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6" name="Text Box 49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7" name="Text Box 49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8" name="Text Box 49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19" name="Text Box 49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0" name="Text Box 49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1" name="Text Box 49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2" name="Text Box 49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3" name="Text Box 50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4" name="Text Box 50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5" name="Text Box 50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6" name="Text Box 50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7" name="Text Box 50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8" name="Text Box 50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29" name="Text Box 50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0" name="Text Box 50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1" name="Text Box 50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2" name="Text Box 50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3" name="Text Box 50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4" name="Text Box 50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5" name="Text Box 50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6" name="Text Box 50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7" name="Text Box 50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8" name="Text Box 50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39" name="Text Box 50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0" name="Text Box 50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1" name="Text Box 50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2" name="Text Box 50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3" name="Text Box 50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4" name="Text Box 50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5" name="Text Box 50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6" name="Text Box 50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7" name="Text Box 50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8" name="Text Box 50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49" name="Text Box 50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0" name="Text Box 50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1" name="Text Box 50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2" name="Text Box 50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3" name="Text Box 50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4" name="Text Box 50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5" name="Text Box 50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6" name="Text Box 50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7" name="Text Box 50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8" name="Text Box 50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59" name="Text Box 50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0" name="Text Box 50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1" name="Text Box 50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2" name="Text Box 50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3" name="Text Box 50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4" name="Text Box 50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5" name="Text Box 50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6" name="Text Box 50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7" name="Text Box 50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8" name="Text Box 50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69" name="Text Box 50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0" name="Text Box 50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1" name="Text Box 50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2" name="Text Box 50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3" name="Text Box 50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4" name="Text Box 50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5" name="Text Box 50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6" name="Text Box 50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7" name="Text Box 50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8" name="Text Box 50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79" name="Text Box 50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0" name="Text Box 50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1" name="Text Box 50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2" name="Text Box 50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3" name="Text Box 50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4" name="Text Box 50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5" name="Text Box 50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6" name="Text Box 50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7" name="Text Box 50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8" name="Text Box 50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89" name="Text Box 50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0" name="Text Box 50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1" name="Text Box 50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2" name="Text Box 50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3" name="Text Box 50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4" name="Text Box 50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5" name="Text Box 50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6" name="Text Box 50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7" name="Text Box 50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8" name="Text Box 50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799" name="Text Box 50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0" name="Text Box 50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1" name="Text Box 50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2" name="Text Box 50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3" name="Text Box 50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4" name="Text Box 50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5" name="Text Box 50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6" name="Text Box 50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7" name="Text Box 50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8" name="Text Box 50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09" name="Text Box 50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0" name="Text Box 50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1" name="Text Box 50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2" name="Text Box 50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3" name="Text Box 50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4" name="Text Box 50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5" name="Text Box 50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6" name="Text Box 50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7" name="Text Box 50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8" name="Text Box 50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19" name="Text Box 50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0" name="Text Box 50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1" name="Text Box 50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2" name="Text Box 50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3" name="Text Box 51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4" name="Text Box 51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5" name="Text Box 51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6" name="Text Box 51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7" name="Text Box 51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8" name="Text Box 51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29" name="Text Box 51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0" name="Text Box 51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1" name="Text Box 51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2" name="Text Box 51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3" name="Text Box 51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4" name="Text Box 51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5" name="Text Box 51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6" name="Text Box 51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7" name="Text Box 51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8" name="Text Box 51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39" name="Text Box 51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0" name="Text Box 51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1" name="Text Box 51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2" name="Text Box 51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3" name="Text Box 51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4" name="Text Box 51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5" name="Text Box 51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6" name="Text Box 51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7" name="Text Box 51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8" name="Text Box 51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49" name="Text Box 51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0" name="Text Box 51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1" name="Text Box 51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2" name="Text Box 51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3" name="Text Box 51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4" name="Text Box 51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5" name="Text Box 51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6" name="Text Box 51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7" name="Text Box 51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8" name="Text Box 51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59" name="Text Box 51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0" name="Text Box 51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1" name="Text Box 51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2" name="Text Box 51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3" name="Text Box 51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4" name="Text Box 51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5" name="Text Box 51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6" name="Text Box 51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7" name="Text Box 51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8" name="Text Box 51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69" name="Text Box 51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0" name="Text Box 51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1" name="Text Box 51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2" name="Text Box 51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3" name="Text Box 51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4" name="Text Box 51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5" name="Text Box 51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6" name="Text Box 51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7" name="Text Box 51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8" name="Text Box 51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79" name="Text Box 51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0" name="Text Box 51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1" name="Text Box 51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2" name="Text Box 51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3" name="Text Box 51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4" name="Text Box 51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5" name="Text Box 51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6" name="Text Box 51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7" name="Text Box 51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8" name="Text Box 51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89" name="Text Box 51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0" name="Text Box 51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1" name="Text Box 51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2" name="Text Box 51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3" name="Text Box 51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4" name="Text Box 51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5" name="Text Box 51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6" name="Text Box 51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7" name="Text Box 51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8" name="Text Box 51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899" name="Text Box 51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0" name="Text Box 51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1" name="Text Box 51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2" name="Text Box 51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3" name="Text Box 51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4" name="Text Box 51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5" name="Text Box 51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6" name="Text Box 51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7" name="Text Box 51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8" name="Text Box 51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09" name="Text Box 51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0" name="Text Box 51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1" name="Text Box 51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2" name="Text Box 51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3" name="Text Box 51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4" name="Text Box 51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5" name="Text Box 51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6" name="Text Box 51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7" name="Text Box 51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8" name="Text Box 51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19" name="Text Box 51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0" name="Text Box 51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1" name="Text Box 51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2" name="Text Box 51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3" name="Text Box 52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4" name="Text Box 52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5" name="Text Box 52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6" name="Text Box 52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7" name="Text Box 52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8" name="Text Box 52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29" name="Text Box 52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0" name="Text Box 52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1" name="Text Box 52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2" name="Text Box 52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3" name="Text Box 52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4" name="Text Box 52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5" name="Text Box 52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6" name="Text Box 52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7" name="Text Box 52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8" name="Text Box 52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39" name="Text Box 52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0" name="Text Box 52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1" name="Text Box 52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2" name="Text Box 52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3" name="Text Box 52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4" name="Text Box 52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5" name="Text Box 52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6" name="Text Box 52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7" name="Text Box 52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8" name="Text Box 52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49" name="Text Box 52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0" name="Text Box 52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1" name="Text Box 52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2" name="Text Box 52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3" name="Text Box 52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4" name="Text Box 52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5" name="Text Box 52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6" name="Text Box 52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7" name="Text Box 52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8" name="Text Box 52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59" name="Text Box 52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0" name="Text Box 52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1" name="Text Box 52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2" name="Text Box 52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3" name="Text Box 52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4" name="Text Box 52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5" name="Text Box 52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6" name="Text Box 52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7" name="Text Box 52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8" name="Text Box 52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69" name="Text Box 52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0" name="Text Box 52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1" name="Text Box 52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2" name="Text Box 52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3" name="Text Box 52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4" name="Text Box 52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5" name="Text Box 52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6" name="Text Box 52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7" name="Text Box 52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8" name="Text Box 52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79" name="Text Box 52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0" name="Text Box 52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1" name="Text Box 52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2" name="Text Box 52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3" name="Text Box 52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4" name="Text Box 52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5" name="Text Box 52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6" name="Text Box 52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7" name="Text Box 52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8" name="Text Box 52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89" name="Text Box 52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0" name="Text Box 52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1" name="Text Box 52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2" name="Text Box 52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3" name="Text Box 52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4" name="Text Box 52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5" name="Text Box 52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6" name="Text Box 52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7" name="Text Box 52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8" name="Text Box 52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0999" name="Text Box 52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0" name="Text Box 52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1" name="Text Box 52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2" name="Text Box 52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3" name="Text Box 52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4" name="Text Box 52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5" name="Text Box 52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6" name="Text Box 52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7" name="Text Box 52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8" name="Text Box 52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09" name="Text Box 52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0" name="Text Box 52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1" name="Text Box 52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2" name="Text Box 52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3" name="Text Box 52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4" name="Text Box 52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5" name="Text Box 52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6" name="Text Box 52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7" name="Text Box 52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8" name="Text Box 52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19" name="Text Box 52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0" name="Text Box 52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1" name="Text Box 52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2" name="Text Box 52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3" name="Text Box 53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4" name="Text Box 53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5" name="Text Box 53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6" name="Text Box 53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7" name="Text Box 53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8" name="Text Box 53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29" name="Text Box 53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0" name="Text Box 53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1" name="Text Box 53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2" name="Text Box 53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3" name="Text Box 53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4" name="Text Box 53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5" name="Text Box 53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6" name="Text Box 53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7" name="Text Box 53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8" name="Text Box 53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39" name="Text Box 53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0" name="Text Box 53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1" name="Text Box 53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2" name="Text Box 531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3" name="Text Box 532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4" name="Text Box 532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5" name="Text Box 532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6" name="Text Box 532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7" name="Text Box 532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8" name="Text Box 532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49" name="Text Box 532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0" name="Text Box 532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1" name="Text Box 532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2" name="Text Box 532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3" name="Text Box 533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4" name="Text Box 533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5" name="Text Box 533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6" name="Text Box 533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7" name="Text Box 533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8" name="Text Box 533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59" name="Text Box 533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0" name="Text Box 533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1" name="Text Box 533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2" name="Text Box 533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3" name="Text Box 534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4" name="Text Box 534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5" name="Text Box 534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6" name="Text Box 534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7" name="Text Box 534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8" name="Text Box 534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69" name="Text Box 534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0" name="Text Box 534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1" name="Text Box 534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2" name="Text Box 534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3" name="Text Box 535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4" name="Text Box 535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5" name="Text Box 535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6" name="Text Box 535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7" name="Text Box 535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8" name="Text Box 535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79" name="Text Box 535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0" name="Text Box 535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1" name="Text Box 535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2" name="Text Box 535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3" name="Text Box 536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4" name="Text Box 536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5" name="Text Box 536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6" name="Text Box 536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7" name="Text Box 536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8" name="Text Box 536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89" name="Text Box 536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0" name="Text Box 536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1" name="Text Box 536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2" name="Text Box 536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3" name="Text Box 537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4" name="Text Box 537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5" name="Text Box 537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6" name="Text Box 537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7" name="Text Box 537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8" name="Text Box 537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099" name="Text Box 537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0" name="Text Box 537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1" name="Text Box 537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2" name="Text Box 537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3" name="Text Box 538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4" name="Text Box 538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5" name="Text Box 538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6" name="Text Box 538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7" name="Text Box 538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8" name="Text Box 538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09" name="Text Box 538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0" name="Text Box 538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1" name="Text Box 538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2" name="Text Box 538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3" name="Text Box 539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4" name="Text Box 539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5" name="Text Box 539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6" name="Text Box 539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7" name="Text Box 539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8" name="Text Box 539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19" name="Text Box 539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0" name="Text Box 539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1" name="Text Box 539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2" name="Text Box 539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3" name="Text Box 540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4" name="Text Box 540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5" name="Text Box 540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6" name="Text Box 540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7" name="Text Box 540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8" name="Text Box 540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29" name="Text Box 540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0" name="Text Box 540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1" name="Text Box 540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2" name="Text Box 5409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3" name="Text Box 5410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4" name="Text Box 5411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5" name="Text Box 5412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6" name="Text Box 5413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7" name="Text Box 5414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8" name="Text Box 5415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39" name="Text Box 5416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40" name="Text Box 5417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11"/>
    <xdr:sp macro="" textlink="">
      <xdr:nvSpPr>
        <xdr:cNvPr id="11141" name="Text Box 5418"/>
        <xdr:cNvSpPr txBox="1">
          <a:spLocks noChangeArrowheads="1"/>
        </xdr:cNvSpPr>
      </xdr:nvSpPr>
      <xdr:spPr bwMode="auto">
        <a:xfrm>
          <a:off x="4686300" y="15430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2" name="Text Box 542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3" name="Text Box 542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4" name="Text Box 542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5" name="Text Box 543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6" name="Text Box 543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7" name="Text Box 543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8" name="Text Box 543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49" name="Text Box 543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0" name="Text Box 543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1" name="Text Box 543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2" name="Text Box 543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3" name="Text Box 543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4" name="Text Box 543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5" name="Text Box 544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6" name="Text Box 544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7" name="Text Box 544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8" name="Text Box 544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59" name="Text Box 544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0" name="Text Box 544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1" name="Text Box 544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2" name="Text Box 544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3" name="Text Box 544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4" name="Text Box 544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5" name="Text Box 545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6" name="Text Box 545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7" name="Text Box 545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8" name="Text Box 545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69" name="Text Box 545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0" name="Text Box 545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1" name="Text Box 545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2" name="Text Box 545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3" name="Text Box 545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4" name="Text Box 545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5" name="Text Box 546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6" name="Text Box 546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7" name="Text Box 546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8" name="Text Box 546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79" name="Text Box 546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80" name="Text Box 546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81" name="Text Box 546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82" name="Text Box 546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11183" name="Text Box 546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84" name="Text Box 25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85" name="Text Box 25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86" name="Text Box 25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87" name="Text Box 25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88" name="Text Box 25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89" name="Text Box 25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0" name="Text Box 25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1" name="Text Box 25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2" name="Text Box 25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3" name="Text Box 25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4" name="Text Box 25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5" name="Text Box 25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6" name="Text Box 25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7" name="Text Box 25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8" name="Text Box 25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199" name="Text Box 26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0" name="Text Box 26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1" name="Text Box 26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2" name="Text Box 26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3" name="Text Box 26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4" name="Text Box 26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5" name="Text Box 26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6" name="Text Box 26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7" name="Text Box 26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8" name="Text Box 26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09" name="Text Box 26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0" name="Text Box 26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1" name="Text Box 26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2" name="Text Box 26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3" name="Text Box 26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4" name="Text Box 26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5" name="Text Box 26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6" name="Text Box 26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7" name="Text Box 26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8" name="Text Box 26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19" name="Text Box 26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0" name="Text Box 26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1" name="Text Box 26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2" name="Text Box 26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3" name="Text Box 26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4" name="Text Box 26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5" name="Text Box 26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6" name="Text Box 26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7" name="Text Box 26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8" name="Text Box 26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29" name="Text Box 26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0" name="Text Box 26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1" name="Text Box 26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2" name="Text Box 26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3" name="Text Box 26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4" name="Text Box 26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5" name="Text Box 26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6" name="Text Box 26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7" name="Text Box 26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8" name="Text Box 26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39" name="Text Box 26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0" name="Text Box 26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1" name="Text Box 26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2" name="Text Box 26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3" name="Text Box 26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4" name="Text Box 26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5" name="Text Box 26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6" name="Text Box 26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7" name="Text Box 26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8" name="Text Box 26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49" name="Text Box 26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0" name="Text Box 26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1" name="Text Box 26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2" name="Text Box 26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3" name="Text Box 26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4" name="Text Box 26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5" name="Text Box 26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6" name="Text Box 26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7" name="Text Box 27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8" name="Text Box 27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59" name="Text Box 27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0" name="Text Box 27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1" name="Text Box 27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2" name="Text Box 27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3" name="Text Box 27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4" name="Text Box 27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5" name="Text Box 27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6" name="Text Box 27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7" name="Text Box 27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8" name="Text Box 27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69" name="Text Box 27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0" name="Text Box 27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1" name="Text Box 27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2" name="Text Box 27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3" name="Text Box 27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4" name="Text Box 27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5" name="Text Box 27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6" name="Text Box 27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7" name="Text Box 27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8" name="Text Box 27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79" name="Text Box 27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0" name="Text Box 27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1" name="Text Box 27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2" name="Text Box 27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3" name="Text Box 27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4" name="Text Box 27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5" name="Text Box 27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6" name="Text Box 27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7" name="Text Box 27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8" name="Text Box 27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89" name="Text Box 27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0" name="Text Box 27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1" name="Text Box 27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2" name="Text Box 27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3" name="Text Box 27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4" name="Text Box 27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5" name="Text Box 27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6" name="Text Box 27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7" name="Text Box 27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8" name="Text Box 27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299" name="Text Box 27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0" name="Text Box 27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1" name="Text Box 27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2" name="Text Box 27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3" name="Text Box 27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4" name="Text Box 27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5" name="Text Box 27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6" name="Text Box 27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7" name="Text Box 27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8" name="Text Box 27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09" name="Text Box 27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0" name="Text Box 27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1" name="Text Box 27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2" name="Text Box 27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3" name="Text Box 27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4" name="Text Box 27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5" name="Text Box 27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6" name="Text Box 27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7" name="Text Box 27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8" name="Text Box 27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19" name="Text Box 27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0" name="Text Box 27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1" name="Text Box 27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2" name="Text Box 27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3" name="Text Box 27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4" name="Text Box 27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5" name="Text Box 27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6" name="Text Box 27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7" name="Text Box 27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8" name="Text Box 27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29" name="Text Box 27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0" name="Text Box 27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1" name="Text Box 27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2" name="Text Box 27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3" name="Text Box 27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4" name="Text Box 27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5" name="Text Box 27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6" name="Text Box 27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7" name="Text Box 27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8" name="Text Box 27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39" name="Text Box 27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0" name="Text Box 27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1" name="Text Box 27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2" name="Text Box 27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3" name="Text Box 27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4" name="Text Box 27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5" name="Text Box 27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6" name="Text Box 27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7" name="Text Box 27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8" name="Text Box 27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49" name="Text Box 27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0" name="Text Box 27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1" name="Text Box 27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2" name="Text Box 27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3" name="Text Box 27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4" name="Text Box 27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5" name="Text Box 27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6" name="Text Box 27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7" name="Text Box 28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8" name="Text Box 28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59" name="Text Box 28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0" name="Text Box 28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1" name="Text Box 28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2" name="Text Box 28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3" name="Text Box 28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4" name="Text Box 28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5" name="Text Box 28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6" name="Text Box 28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7" name="Text Box 28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8" name="Text Box 28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69" name="Text Box 28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0" name="Text Box 28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1" name="Text Box 28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2" name="Text Box 28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3" name="Text Box 28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4" name="Text Box 28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5" name="Text Box 28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6" name="Text Box 28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7" name="Text Box 28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8" name="Text Box 28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79" name="Text Box 28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0" name="Text Box 28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1" name="Text Box 28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2" name="Text Box 28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3" name="Text Box 28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4" name="Text Box 28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5" name="Text Box 28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6" name="Text Box 28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7" name="Text Box 28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8" name="Text Box 28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89" name="Text Box 28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0" name="Text Box 28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1" name="Text Box 28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2" name="Text Box 28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3" name="Text Box 28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4" name="Text Box 28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5" name="Text Box 28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6" name="Text Box 28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7" name="Text Box 28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8" name="Text Box 28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399" name="Text Box 28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0" name="Text Box 28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1" name="Text Box 28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2" name="Text Box 28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3" name="Text Box 28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4" name="Text Box 28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5" name="Text Box 28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6" name="Text Box 28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7" name="Text Box 28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8" name="Text Box 28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09" name="Text Box 28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0" name="Text Box 28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1" name="Text Box 28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2" name="Text Box 28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3" name="Text Box 28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4" name="Text Box 28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5" name="Text Box 28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6" name="Text Box 28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7" name="Text Box 28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8" name="Text Box 28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19" name="Text Box 28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0" name="Text Box 28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1" name="Text Box 28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2" name="Text Box 28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3" name="Text Box 28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4" name="Text Box 28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5" name="Text Box 28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6" name="Text Box 28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7" name="Text Box 28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8" name="Text Box 28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29" name="Text Box 28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0" name="Text Box 28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1" name="Text Box 28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2" name="Text Box 28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3" name="Text Box 28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4" name="Text Box 28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5" name="Text Box 28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6" name="Text Box 28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7" name="Text Box 28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8" name="Text Box 28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39" name="Text Box 28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0" name="Text Box 28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1" name="Text Box 28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2" name="Text Box 28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3" name="Text Box 28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4" name="Text Box 28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5" name="Text Box 28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6" name="Text Box 28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7" name="Text Box 28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8" name="Text Box 28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49" name="Text Box 28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0" name="Text Box 28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1" name="Text Box 28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2" name="Text Box 28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3" name="Text Box 28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4" name="Text Box 28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5" name="Text Box 28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6" name="Text Box 28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7" name="Text Box 29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8" name="Text Box 29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59" name="Text Box 29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0" name="Text Box 29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1" name="Text Box 29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2" name="Text Box 29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3" name="Text Box 29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4" name="Text Box 29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5" name="Text Box 29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6" name="Text Box 29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7" name="Text Box 29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8" name="Text Box 29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69" name="Text Box 29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0" name="Text Box 29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1" name="Text Box 29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2" name="Text Box 29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3" name="Text Box 29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4" name="Text Box 29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5" name="Text Box 29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6" name="Text Box 29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7" name="Text Box 29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8" name="Text Box 29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79" name="Text Box 29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0" name="Text Box 29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1" name="Text Box 29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2" name="Text Box 29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3" name="Text Box 29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4" name="Text Box 29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5" name="Text Box 29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6" name="Text Box 29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7" name="Text Box 29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8" name="Text Box 29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89" name="Text Box 29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0" name="Text Box 29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1" name="Text Box 29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2" name="Text Box 29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3" name="Text Box 29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4" name="Text Box 29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5" name="Text Box 29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6" name="Text Box 29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7" name="Text Box 29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8" name="Text Box 29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499" name="Text Box 29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0" name="Text Box 29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1" name="Text Box 29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2" name="Text Box 29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3" name="Text Box 29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4" name="Text Box 29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5" name="Text Box 29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6" name="Text Box 29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7" name="Text Box 29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8" name="Text Box 29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09" name="Text Box 29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0" name="Text Box 29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1" name="Text Box 29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2" name="Text Box 29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3" name="Text Box 29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4" name="Text Box 29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5" name="Text Box 29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6" name="Text Box 29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7" name="Text Box 29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8" name="Text Box 29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19" name="Text Box 29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0" name="Text Box 29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1" name="Text Box 29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2" name="Text Box 29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3" name="Text Box 29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4" name="Text Box 29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5" name="Text Box 29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6" name="Text Box 29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7" name="Text Box 29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8" name="Text Box 29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29" name="Text Box 29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0" name="Text Box 29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1" name="Text Box 29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2" name="Text Box 29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3" name="Text Box 29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4" name="Text Box 29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5" name="Text Box 29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6" name="Text Box 29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7" name="Text Box 29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8" name="Text Box 29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39" name="Text Box 29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0" name="Text Box 29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1" name="Text Box 29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2" name="Text Box 29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3" name="Text Box 29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4" name="Text Box 29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5" name="Text Box 29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6" name="Text Box 29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7" name="Text Box 29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8" name="Text Box 29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49" name="Text Box 29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0" name="Text Box 29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1" name="Text Box 29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2" name="Text Box 29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3" name="Text Box 29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4" name="Text Box 29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5" name="Text Box 29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6" name="Text Box 29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7" name="Text Box 30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8" name="Text Box 30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59" name="Text Box 30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0" name="Text Box 30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1" name="Text Box 30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2" name="Text Box 30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3" name="Text Box 30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4" name="Text Box 30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5" name="Text Box 30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6" name="Text Box 30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7" name="Text Box 30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8" name="Text Box 30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69" name="Text Box 30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0" name="Text Box 30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1" name="Text Box 30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2" name="Text Box 30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3" name="Text Box 30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4" name="Text Box 30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5" name="Text Box 30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6" name="Text Box 30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7" name="Text Box 30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8" name="Text Box 30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79" name="Text Box 30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0" name="Text Box 30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1" name="Text Box 30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2" name="Text Box 30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3" name="Text Box 30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4" name="Text Box 30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5" name="Text Box 30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6" name="Text Box 30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7" name="Text Box 30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8" name="Text Box 30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89" name="Text Box 30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0" name="Text Box 30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1" name="Text Box 30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2" name="Text Box 30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3" name="Text Box 30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4" name="Text Box 30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5" name="Text Box 30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6" name="Text Box 30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7" name="Text Box 30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8" name="Text Box 30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599" name="Text Box 30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0" name="Text Box 30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1" name="Text Box 30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2" name="Text Box 30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3" name="Text Box 30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4" name="Text Box 30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5" name="Text Box 30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6" name="Text Box 30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7" name="Text Box 30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8" name="Text Box 30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09" name="Text Box 30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0" name="Text Box 30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1" name="Text Box 30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2" name="Text Box 30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3" name="Text Box 30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4" name="Text Box 30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5" name="Text Box 30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6" name="Text Box 30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7" name="Text Box 30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8" name="Text Box 30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19" name="Text Box 30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0" name="Text Box 30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1" name="Text Box 30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2" name="Text Box 30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3" name="Text Box 30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4" name="Text Box 30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5" name="Text Box 30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6" name="Text Box 30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7" name="Text Box 30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8" name="Text Box 30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29" name="Text Box 30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0" name="Text Box 30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1" name="Text Box 30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2" name="Text Box 30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3" name="Text Box 30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4" name="Text Box 30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5" name="Text Box 30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6" name="Text Box 30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7" name="Text Box 30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8" name="Text Box 30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39" name="Text Box 30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0" name="Text Box 30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1" name="Text Box 30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2" name="Text Box 30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3" name="Text Box 30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4" name="Text Box 30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5" name="Text Box 30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6" name="Text Box 30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7" name="Text Box 30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8" name="Text Box 30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49" name="Text Box 30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0" name="Text Box 30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1" name="Text Box 30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2" name="Text Box 30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3" name="Text Box 30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4" name="Text Box 30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5" name="Text Box 30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6" name="Text Box 30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7" name="Text Box 31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8" name="Text Box 31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59" name="Text Box 31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0" name="Text Box 31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1" name="Text Box 31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2" name="Text Box 31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3" name="Text Box 31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4" name="Text Box 31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5" name="Text Box 31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6" name="Text Box 31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7" name="Text Box 31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8" name="Text Box 31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69" name="Text Box 31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0" name="Text Box 31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1" name="Text Box 31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2" name="Text Box 31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3" name="Text Box 31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4" name="Text Box 31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5" name="Text Box 31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6" name="Text Box 31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7" name="Text Box 31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8" name="Text Box 31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79" name="Text Box 31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0" name="Text Box 31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1" name="Text Box 31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2" name="Text Box 31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3" name="Text Box 31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4" name="Text Box 31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5" name="Text Box 31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6" name="Text Box 31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7" name="Text Box 31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8" name="Text Box 31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89" name="Text Box 31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0" name="Text Box 31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1" name="Text Box 31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2" name="Text Box 31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3" name="Text Box 31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4" name="Text Box 31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5" name="Text Box 31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6" name="Text Box 31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7" name="Text Box 31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8" name="Text Box 31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699" name="Text Box 31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0" name="Text Box 31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1" name="Text Box 31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2" name="Text Box 31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3" name="Text Box 31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4" name="Text Box 31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5" name="Text Box 31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6" name="Text Box 31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7" name="Text Box 31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8" name="Text Box 31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09" name="Text Box 31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0" name="Text Box 31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1" name="Text Box 31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2" name="Text Box 31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3" name="Text Box 31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4" name="Text Box 31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5" name="Text Box 31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6" name="Text Box 31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7" name="Text Box 31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8" name="Text Box 31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19" name="Text Box 31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0" name="Text Box 31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1" name="Text Box 31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2" name="Text Box 31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3" name="Text Box 31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4" name="Text Box 31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5" name="Text Box 31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6" name="Text Box 31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7" name="Text Box 31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8" name="Text Box 31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29" name="Text Box 31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0" name="Text Box 31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1" name="Text Box 31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2" name="Text Box 31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3" name="Text Box 31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4" name="Text Box 31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5" name="Text Box 31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6" name="Text Box 31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7" name="Text Box 31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8" name="Text Box 31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39" name="Text Box 31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0" name="Text Box 31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1" name="Text Box 31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2" name="Text Box 31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3" name="Text Box 31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4" name="Text Box 31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5" name="Text Box 31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6" name="Text Box 31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7" name="Text Box 31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8" name="Text Box 31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49" name="Text Box 31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0" name="Text Box 31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1" name="Text Box 31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2" name="Text Box 31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3" name="Text Box 31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4" name="Text Box 31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5" name="Text Box 31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6" name="Text Box 31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7" name="Text Box 32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8" name="Text Box 32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59" name="Text Box 32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0" name="Text Box 32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1" name="Text Box 32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2" name="Text Box 32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3" name="Text Box 32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4" name="Text Box 32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5" name="Text Box 32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6" name="Text Box 32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7" name="Text Box 32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8" name="Text Box 32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69" name="Text Box 32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0" name="Text Box 32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1" name="Text Box 32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2" name="Text Box 32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3" name="Text Box 32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4" name="Text Box 32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5" name="Text Box 32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6" name="Text Box 32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7" name="Text Box 32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8" name="Text Box 32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79" name="Text Box 32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0" name="Text Box 32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1" name="Text Box 32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2" name="Text Box 32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3" name="Text Box 32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4" name="Text Box 32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5" name="Text Box 32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6" name="Text Box 32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7" name="Text Box 32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8" name="Text Box 32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89" name="Text Box 32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0" name="Text Box 32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1" name="Text Box 32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2" name="Text Box 32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3" name="Text Box 32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4" name="Text Box 32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5" name="Text Box 32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6" name="Text Box 32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7" name="Text Box 32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8" name="Text Box 32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799" name="Text Box 32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0" name="Text Box 32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1" name="Text Box 32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2" name="Text Box 32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3" name="Text Box 32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4" name="Text Box 32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5" name="Text Box 32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6" name="Text Box 32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7" name="Text Box 32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8" name="Text Box 32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09" name="Text Box 32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0" name="Text Box 32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1" name="Text Box 32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2" name="Text Box 32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3" name="Text Box 32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4" name="Text Box 32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5" name="Text Box 32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6" name="Text Box 32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7" name="Text Box 32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8" name="Text Box 32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19" name="Text Box 32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0" name="Text Box 32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1" name="Text Box 32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2" name="Text Box 32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3" name="Text Box 32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4" name="Text Box 32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5" name="Text Box 32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6" name="Text Box 32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7" name="Text Box 32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8" name="Text Box 32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29" name="Text Box 32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0" name="Text Box 32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1" name="Text Box 32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2" name="Text Box 32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3" name="Text Box 32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4" name="Text Box 32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5" name="Text Box 32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6" name="Text Box 32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7" name="Text Box 32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8" name="Text Box 32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39" name="Text Box 32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0" name="Text Box 32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1" name="Text Box 32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2" name="Text Box 32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3" name="Text Box 32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4" name="Text Box 32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5" name="Text Box 32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6" name="Text Box 32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7" name="Text Box 32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8" name="Text Box 32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49" name="Text Box 32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0" name="Text Box 32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1" name="Text Box 32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2" name="Text Box 32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3" name="Text Box 32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4" name="Text Box 32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5" name="Text Box 32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6" name="Text Box 32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7" name="Text Box 33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8" name="Text Box 33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59" name="Text Box 33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0" name="Text Box 33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1" name="Text Box 33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2" name="Text Box 33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3" name="Text Box 33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4" name="Text Box 33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5" name="Text Box 33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6" name="Text Box 33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7" name="Text Box 33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8" name="Text Box 33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69" name="Text Box 33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0" name="Text Box 33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1" name="Text Box 33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2" name="Text Box 33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3" name="Text Box 33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4" name="Text Box 33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5" name="Text Box 33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6" name="Text Box 33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7" name="Text Box 33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8" name="Text Box 33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79" name="Text Box 33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0" name="Text Box 33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1" name="Text Box 33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2" name="Text Box 33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3" name="Text Box 33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4" name="Text Box 33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5" name="Text Box 33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6" name="Text Box 33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7" name="Text Box 33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8" name="Text Box 33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89" name="Text Box 33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0" name="Text Box 33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1" name="Text Box 33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2" name="Text Box 33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3" name="Text Box 33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4" name="Text Box 33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5" name="Text Box 33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6" name="Text Box 33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7" name="Text Box 33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8" name="Text Box 33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899" name="Text Box 33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0" name="Text Box 33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1" name="Text Box 33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2" name="Text Box 33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3" name="Text Box 33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4" name="Text Box 33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5" name="Text Box 33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6" name="Text Box 33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7" name="Text Box 33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8" name="Text Box 33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09" name="Text Box 33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0" name="Text Box 33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1" name="Text Box 33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2" name="Text Box 33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3" name="Text Box 33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4" name="Text Box 33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5" name="Text Box 33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6" name="Text Box 33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7" name="Text Box 33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8" name="Text Box 33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19" name="Text Box 33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0" name="Text Box 33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1" name="Text Box 33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2" name="Text Box 33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3" name="Text Box 33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4" name="Text Box 33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5" name="Text Box 33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6" name="Text Box 33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7" name="Text Box 33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8" name="Text Box 33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29" name="Text Box 33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0" name="Text Box 33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1" name="Text Box 33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2" name="Text Box 33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3" name="Text Box 33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4" name="Text Box 33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5" name="Text Box 33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6" name="Text Box 33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7" name="Text Box 33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8" name="Text Box 33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39" name="Text Box 33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0" name="Text Box 33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1" name="Text Box 33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2" name="Text Box 33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3" name="Text Box 33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4" name="Text Box 33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5" name="Text Box 33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6" name="Text Box 33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7" name="Text Box 33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8" name="Text Box 33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49" name="Text Box 33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0" name="Text Box 33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1" name="Text Box 33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2" name="Text Box 33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3" name="Text Box 33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4" name="Text Box 33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5" name="Text Box 33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6" name="Text Box 33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7" name="Text Box 34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8" name="Text Box 34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59" name="Text Box 34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0" name="Text Box 34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1" name="Text Box 34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2" name="Text Box 34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3" name="Text Box 34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4" name="Text Box 34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5" name="Text Box 34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6" name="Text Box 34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7" name="Text Box 34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8" name="Text Box 34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69" name="Text Box 34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0" name="Text Box 34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1" name="Text Box 34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2" name="Text Box 34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3" name="Text Box 34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4" name="Text Box 34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5" name="Text Box 34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6" name="Text Box 34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7" name="Text Box 34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8" name="Text Box 34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79" name="Text Box 34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0" name="Text Box 34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1" name="Text Box 34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2" name="Text Box 34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3" name="Text Box 34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4" name="Text Box 34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5" name="Text Box 34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6" name="Text Box 34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7" name="Text Box 34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8" name="Text Box 34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89" name="Text Box 34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0" name="Text Box 34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1" name="Text Box 34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2" name="Text Box 34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3" name="Text Box 34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4" name="Text Box 34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5" name="Text Box 34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6" name="Text Box 34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7" name="Text Box 34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8" name="Text Box 34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1999" name="Text Box 34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0" name="Text Box 34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1" name="Text Box 34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2" name="Text Box 34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3" name="Text Box 34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4" name="Text Box 34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5" name="Text Box 34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6" name="Text Box 34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7" name="Text Box 34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8" name="Text Box 34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09" name="Text Box 34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0" name="Text Box 34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1" name="Text Box 34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2" name="Text Box 34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3" name="Text Box 34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4" name="Text Box 34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5" name="Text Box 34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6" name="Text Box 34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7" name="Text Box 34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8" name="Text Box 34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19" name="Text Box 34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0" name="Text Box 34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1" name="Text Box 34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2" name="Text Box 34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3" name="Text Box 34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4" name="Text Box 34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5" name="Text Box 34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6" name="Text Box 34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7" name="Text Box 34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8" name="Text Box 34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29" name="Text Box 34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0" name="Text Box 34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1" name="Text Box 34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2" name="Text Box 34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3" name="Text Box 34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4" name="Text Box 34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5" name="Text Box 34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6" name="Text Box 34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7" name="Text Box 34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8" name="Text Box 34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39" name="Text Box 34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0" name="Text Box 34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1" name="Text Box 34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2" name="Text Box 34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3" name="Text Box 34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4" name="Text Box 34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5" name="Text Box 34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6" name="Text Box 34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7" name="Text Box 34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8" name="Text Box 34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49" name="Text Box 34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0" name="Text Box 34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1" name="Text Box 34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2" name="Text Box 34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3" name="Text Box 34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4" name="Text Box 34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5" name="Text Box 34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6" name="Text Box 34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7" name="Text Box 35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8" name="Text Box 35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59" name="Text Box 35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0" name="Text Box 35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1" name="Text Box 35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2" name="Text Box 35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3" name="Text Box 35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4" name="Text Box 35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5" name="Text Box 35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6" name="Text Box 35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7" name="Text Box 35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8" name="Text Box 35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69" name="Text Box 35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0" name="Text Box 35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1" name="Text Box 35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2" name="Text Box 35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3" name="Text Box 35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4" name="Text Box 35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5" name="Text Box 35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6" name="Text Box 35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7" name="Text Box 35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8" name="Text Box 35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79" name="Text Box 35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0" name="Text Box 35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1" name="Text Box 35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2" name="Text Box 35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3" name="Text Box 35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4" name="Text Box 35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5" name="Text Box 35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6" name="Text Box 35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7" name="Text Box 35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8" name="Text Box 35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89" name="Text Box 35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0" name="Text Box 35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1" name="Text Box 35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2" name="Text Box 35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3" name="Text Box 35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4" name="Text Box 35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5" name="Text Box 35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6" name="Text Box 35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7" name="Text Box 35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8" name="Text Box 35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099" name="Text Box 35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0" name="Text Box 35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1" name="Text Box 35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2" name="Text Box 35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3" name="Text Box 35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4" name="Text Box 35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5" name="Text Box 35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6" name="Text Box 35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7" name="Text Box 35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8" name="Text Box 35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09" name="Text Box 35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0" name="Text Box 35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1" name="Text Box 35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2" name="Text Box 35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3" name="Text Box 35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4" name="Text Box 35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5" name="Text Box 35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6" name="Text Box 35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7" name="Text Box 35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8" name="Text Box 35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19" name="Text Box 35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0" name="Text Box 35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1" name="Text Box 35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2" name="Text Box 35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3" name="Text Box 35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4" name="Text Box 35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5" name="Text Box 35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6" name="Text Box 35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7" name="Text Box 35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8" name="Text Box 35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29" name="Text Box 35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0" name="Text Box 35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1" name="Text Box 35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2" name="Text Box 35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3" name="Text Box 35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4" name="Text Box 35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5" name="Text Box 35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6" name="Text Box 35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7" name="Text Box 35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8" name="Text Box 35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39" name="Text Box 35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0" name="Text Box 35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1" name="Text Box 35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2" name="Text Box 35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3" name="Text Box 35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4" name="Text Box 35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5" name="Text Box 35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6" name="Text Box 35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7" name="Text Box 35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8" name="Text Box 35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49" name="Text Box 35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0" name="Text Box 35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1" name="Text Box 35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2" name="Text Box 35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3" name="Text Box 35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4" name="Text Box 35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5" name="Text Box 35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6" name="Text Box 35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7" name="Text Box 36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8" name="Text Box 36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59" name="Text Box 36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0" name="Text Box 36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1" name="Text Box 36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2" name="Text Box 36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3" name="Text Box 36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4" name="Text Box 36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5" name="Text Box 36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6" name="Text Box 36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7" name="Text Box 36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8" name="Text Box 36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69" name="Text Box 36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0" name="Text Box 36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1" name="Text Box 36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2" name="Text Box 36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3" name="Text Box 36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4" name="Text Box 36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5" name="Text Box 36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6" name="Text Box 36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7" name="Text Box 36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8" name="Text Box 36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79" name="Text Box 36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0" name="Text Box 36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1" name="Text Box 36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2" name="Text Box 36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3" name="Text Box 36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4" name="Text Box 36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5" name="Text Box 36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6" name="Text Box 36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7" name="Text Box 36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8" name="Text Box 36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89" name="Text Box 36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0" name="Text Box 36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1" name="Text Box 36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2" name="Text Box 36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3" name="Text Box 36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4" name="Text Box 36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5" name="Text Box 36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6" name="Text Box 36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7" name="Text Box 36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8" name="Text Box 36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199" name="Text Box 36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0" name="Text Box 36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1" name="Text Box 36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2" name="Text Box 36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3" name="Text Box 36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4" name="Text Box 36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5" name="Text Box 36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6" name="Text Box 36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7" name="Text Box 36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8" name="Text Box 36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09" name="Text Box 36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0" name="Text Box 36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1" name="Text Box 36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2" name="Text Box 36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3" name="Text Box 36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4" name="Text Box 36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5" name="Text Box 36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6" name="Text Box 36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7" name="Text Box 36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8" name="Text Box 36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19" name="Text Box 36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0" name="Text Box 36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1" name="Text Box 36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2" name="Text Box 36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3" name="Text Box 36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4" name="Text Box 36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5" name="Text Box 36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6" name="Text Box 36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7" name="Text Box 36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8" name="Text Box 36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29" name="Text Box 36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0" name="Text Box 36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1" name="Text Box 36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2" name="Text Box 36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3" name="Text Box 36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4" name="Text Box 36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5" name="Text Box 36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6" name="Text Box 36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7" name="Text Box 36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8" name="Text Box 36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39" name="Text Box 36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0" name="Text Box 36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1" name="Text Box 36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2" name="Text Box 36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3" name="Text Box 36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4" name="Text Box 36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5" name="Text Box 36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6" name="Text Box 36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7" name="Text Box 36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8" name="Text Box 36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49" name="Text Box 36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0" name="Text Box 36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1" name="Text Box 36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2" name="Text Box 36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3" name="Text Box 36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4" name="Text Box 36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5" name="Text Box 36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6" name="Text Box 36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7" name="Text Box 37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8" name="Text Box 37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59" name="Text Box 37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0" name="Text Box 37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1" name="Text Box 37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2" name="Text Box 37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3" name="Text Box 37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4" name="Text Box 37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5" name="Text Box 37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6" name="Text Box 37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7" name="Text Box 37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8" name="Text Box 37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69" name="Text Box 37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0" name="Text Box 37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1" name="Text Box 37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2" name="Text Box 37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3" name="Text Box 37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4" name="Text Box 37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5" name="Text Box 37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6" name="Text Box 37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7" name="Text Box 37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8" name="Text Box 37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79" name="Text Box 37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0" name="Text Box 37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1" name="Text Box 37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2" name="Text Box 37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3" name="Text Box 37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4" name="Text Box 37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5" name="Text Box 37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6" name="Text Box 37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7" name="Text Box 37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8" name="Text Box 37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89" name="Text Box 37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0" name="Text Box 37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1" name="Text Box 37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2" name="Text Box 37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3" name="Text Box 37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4" name="Text Box 37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5" name="Text Box 37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6" name="Text Box 37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7" name="Text Box 37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8" name="Text Box 37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299" name="Text Box 37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0" name="Text Box 37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1" name="Text Box 37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2" name="Text Box 37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3" name="Text Box 37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4" name="Text Box 37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5" name="Text Box 37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6" name="Text Box 37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7" name="Text Box 37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8" name="Text Box 37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09" name="Text Box 37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0" name="Text Box 37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1" name="Text Box 37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2" name="Text Box 37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3" name="Text Box 37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4" name="Text Box 37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5" name="Text Box 37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6" name="Text Box 37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7" name="Text Box 37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8" name="Text Box 37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19" name="Text Box 37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0" name="Text Box 37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1" name="Text Box 37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2" name="Text Box 37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3" name="Text Box 37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4" name="Text Box 37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5" name="Text Box 37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6" name="Text Box 37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7" name="Text Box 37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8" name="Text Box 37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29" name="Text Box 37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0" name="Text Box 37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1" name="Text Box 37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2" name="Text Box 37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3" name="Text Box 37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4" name="Text Box 37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5" name="Text Box 37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6" name="Text Box 37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7" name="Text Box 37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8" name="Text Box 37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39" name="Text Box 37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0" name="Text Box 37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1" name="Text Box 37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2" name="Text Box 37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3" name="Text Box 37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4" name="Text Box 37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5" name="Text Box 37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6" name="Text Box 37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7" name="Text Box 37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8" name="Text Box 37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49" name="Text Box 37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0" name="Text Box 37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1" name="Text Box 37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2" name="Text Box 37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3" name="Text Box 37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4" name="Text Box 37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5" name="Text Box 37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6" name="Text Box 37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7" name="Text Box 38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8" name="Text Box 38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59" name="Text Box 38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0" name="Text Box 38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1" name="Text Box 38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2" name="Text Box 38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3" name="Text Box 38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4" name="Text Box 38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5" name="Text Box 38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6" name="Text Box 38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7" name="Text Box 38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8" name="Text Box 38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69" name="Text Box 38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0" name="Text Box 38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1" name="Text Box 38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2" name="Text Box 38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3" name="Text Box 38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4" name="Text Box 38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5" name="Text Box 38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6" name="Text Box 38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7" name="Text Box 38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8" name="Text Box 38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79" name="Text Box 38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0" name="Text Box 38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1" name="Text Box 38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2" name="Text Box 38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3" name="Text Box 38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4" name="Text Box 38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5" name="Text Box 38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6" name="Text Box 38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7" name="Text Box 38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8" name="Text Box 38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89" name="Text Box 38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0" name="Text Box 38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1" name="Text Box 38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2" name="Text Box 38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3" name="Text Box 38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4" name="Text Box 38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5" name="Text Box 38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6" name="Text Box 38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7" name="Text Box 38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8" name="Text Box 38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399" name="Text Box 38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0" name="Text Box 38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1" name="Text Box 38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2" name="Text Box 38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3" name="Text Box 38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4" name="Text Box 38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5" name="Text Box 38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6" name="Text Box 38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7" name="Text Box 38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8" name="Text Box 38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09" name="Text Box 38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0" name="Text Box 38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1" name="Text Box 38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2" name="Text Box 38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3" name="Text Box 38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4" name="Text Box 38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5" name="Text Box 38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6" name="Text Box 38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7" name="Text Box 38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8" name="Text Box 38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19" name="Text Box 38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0" name="Text Box 38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1" name="Text Box 38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2" name="Text Box 38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3" name="Text Box 38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4" name="Text Box 38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5" name="Text Box 38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6" name="Text Box 38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7" name="Text Box 38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8" name="Text Box 38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29" name="Text Box 38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0" name="Text Box 38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1" name="Text Box 38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2" name="Text Box 38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3" name="Text Box 38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4" name="Text Box 38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5" name="Text Box 38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6" name="Text Box 38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7" name="Text Box 38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8" name="Text Box 38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39" name="Text Box 38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0" name="Text Box 38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1" name="Text Box 38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2" name="Text Box 38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3" name="Text Box 38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4" name="Text Box 38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5" name="Text Box 38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6" name="Text Box 38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7" name="Text Box 38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8" name="Text Box 38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49" name="Text Box 38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0" name="Text Box 38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1" name="Text Box 38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2" name="Text Box 38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3" name="Text Box 38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4" name="Text Box 38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5" name="Text Box 38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6" name="Text Box 38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7" name="Text Box 39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8" name="Text Box 39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59" name="Text Box 39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0" name="Text Box 39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1" name="Text Box 39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2" name="Text Box 39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3" name="Text Box 39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4" name="Text Box 39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5" name="Text Box 39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6" name="Text Box 39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7" name="Text Box 39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8" name="Text Box 39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69" name="Text Box 39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0" name="Text Box 39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1" name="Text Box 39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2" name="Text Box 39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3" name="Text Box 39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4" name="Text Box 39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5" name="Text Box 39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6" name="Text Box 39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7" name="Text Box 39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8" name="Text Box 39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79" name="Text Box 39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0" name="Text Box 39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1" name="Text Box 39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2" name="Text Box 39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3" name="Text Box 39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4" name="Text Box 39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5" name="Text Box 39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6" name="Text Box 39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7" name="Text Box 39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8" name="Text Box 39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89" name="Text Box 39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0" name="Text Box 39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1" name="Text Box 39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2" name="Text Box 39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3" name="Text Box 39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4" name="Text Box 39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5" name="Text Box 39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6" name="Text Box 39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7" name="Text Box 39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8" name="Text Box 39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499" name="Text Box 39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0" name="Text Box 39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1" name="Text Box 39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2" name="Text Box 39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3" name="Text Box 39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4" name="Text Box 39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5" name="Text Box 39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6" name="Text Box 39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7" name="Text Box 39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8" name="Text Box 39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09" name="Text Box 39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0" name="Text Box 39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1" name="Text Box 39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2" name="Text Box 39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3" name="Text Box 39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4" name="Text Box 39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5" name="Text Box 39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6" name="Text Box 39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7" name="Text Box 39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8" name="Text Box 39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19" name="Text Box 39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0" name="Text Box 39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1" name="Text Box 39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2" name="Text Box 39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3" name="Text Box 39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4" name="Text Box 39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5" name="Text Box 39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6" name="Text Box 39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7" name="Text Box 39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8" name="Text Box 39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29" name="Text Box 39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0" name="Text Box 39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1" name="Text Box 39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2" name="Text Box 39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3" name="Text Box 39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4" name="Text Box 39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5" name="Text Box 39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6" name="Text Box 39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7" name="Text Box 39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8" name="Text Box 39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39" name="Text Box 39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0" name="Text Box 39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1" name="Text Box 39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2" name="Text Box 39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3" name="Text Box 39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4" name="Text Box 39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5" name="Text Box 39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6" name="Text Box 39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7" name="Text Box 39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8" name="Text Box 39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49" name="Text Box 39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0" name="Text Box 39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1" name="Text Box 39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2" name="Text Box 39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3" name="Text Box 39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4" name="Text Box 39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5" name="Text Box 39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6" name="Text Box 39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7" name="Text Box 40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8" name="Text Box 40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59" name="Text Box 40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0" name="Text Box 40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1" name="Text Box 40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2" name="Text Box 40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3" name="Text Box 40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4" name="Text Box 40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5" name="Text Box 40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6" name="Text Box 40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7" name="Text Box 40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8" name="Text Box 40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69" name="Text Box 40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0" name="Text Box 40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1" name="Text Box 40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2" name="Text Box 40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3" name="Text Box 40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4" name="Text Box 40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5" name="Text Box 40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6" name="Text Box 40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7" name="Text Box 40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8" name="Text Box 40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79" name="Text Box 40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0" name="Text Box 40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1" name="Text Box 40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2" name="Text Box 40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3" name="Text Box 40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4" name="Text Box 40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5" name="Text Box 40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6" name="Text Box 40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7" name="Text Box 40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8" name="Text Box 40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89" name="Text Box 40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0" name="Text Box 40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1" name="Text Box 40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2" name="Text Box 40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3" name="Text Box 40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4" name="Text Box 40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5" name="Text Box 40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6" name="Text Box 40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7" name="Text Box 40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8" name="Text Box 40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599" name="Text Box 40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0" name="Text Box 40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1" name="Text Box 40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2" name="Text Box 40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3" name="Text Box 40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4" name="Text Box 40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5" name="Text Box 40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6" name="Text Box 40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7" name="Text Box 40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8" name="Text Box 40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09" name="Text Box 40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0" name="Text Box 40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1" name="Text Box 40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2" name="Text Box 40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3" name="Text Box 40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4" name="Text Box 40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5" name="Text Box 40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6" name="Text Box 40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7" name="Text Box 40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8" name="Text Box 40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19" name="Text Box 40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0" name="Text Box 40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1" name="Text Box 40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2" name="Text Box 40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3" name="Text Box 40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4" name="Text Box 40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5" name="Text Box 40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6" name="Text Box 40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7" name="Text Box 40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8" name="Text Box 40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29" name="Text Box 40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0" name="Text Box 40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1" name="Text Box 40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2" name="Text Box 40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3" name="Text Box 40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4" name="Text Box 40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5" name="Text Box 40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6" name="Text Box 40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7" name="Text Box 40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8" name="Text Box 40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39" name="Text Box 40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0" name="Text Box 40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1" name="Text Box 40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2" name="Text Box 40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3" name="Text Box 40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4" name="Text Box 40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5" name="Text Box 40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6" name="Text Box 40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7" name="Text Box 40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8" name="Text Box 40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49" name="Text Box 40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0" name="Text Box 40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1" name="Text Box 40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2" name="Text Box 40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3" name="Text Box 40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4" name="Text Box 40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5" name="Text Box 40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6" name="Text Box 40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7" name="Text Box 41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8" name="Text Box 41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59" name="Text Box 41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0" name="Text Box 41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1" name="Text Box 41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2" name="Text Box 41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3" name="Text Box 41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4" name="Text Box 41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5" name="Text Box 41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6" name="Text Box 41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7" name="Text Box 41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8" name="Text Box 41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69" name="Text Box 41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0" name="Text Box 41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1" name="Text Box 41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2" name="Text Box 41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3" name="Text Box 41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4" name="Text Box 41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5" name="Text Box 41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6" name="Text Box 41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7" name="Text Box 41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8" name="Text Box 41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79" name="Text Box 41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0" name="Text Box 41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1" name="Text Box 41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2" name="Text Box 41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3" name="Text Box 41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4" name="Text Box 41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5" name="Text Box 41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6" name="Text Box 41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7" name="Text Box 41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8" name="Text Box 41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89" name="Text Box 41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0" name="Text Box 41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1" name="Text Box 41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2" name="Text Box 41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3" name="Text Box 41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4" name="Text Box 41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5" name="Text Box 41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6" name="Text Box 41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7" name="Text Box 41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8" name="Text Box 41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699" name="Text Box 41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0" name="Text Box 41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1" name="Text Box 41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2" name="Text Box 41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3" name="Text Box 41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4" name="Text Box 41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5" name="Text Box 41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6" name="Text Box 41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7" name="Text Box 41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8" name="Text Box 41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09" name="Text Box 41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0" name="Text Box 41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1" name="Text Box 41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2" name="Text Box 41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3" name="Text Box 41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4" name="Text Box 41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5" name="Text Box 41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6" name="Text Box 41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7" name="Text Box 41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8" name="Text Box 41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19" name="Text Box 41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0" name="Text Box 41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1" name="Text Box 41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2" name="Text Box 41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3" name="Text Box 41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4" name="Text Box 41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5" name="Text Box 41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6" name="Text Box 41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7" name="Text Box 41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8" name="Text Box 41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29" name="Text Box 41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0" name="Text Box 41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1" name="Text Box 41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2" name="Text Box 41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3" name="Text Box 41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4" name="Text Box 41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5" name="Text Box 41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6" name="Text Box 41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7" name="Text Box 41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8" name="Text Box 41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39" name="Text Box 41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0" name="Text Box 41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1" name="Text Box 41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2" name="Text Box 41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3" name="Text Box 41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4" name="Text Box 41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5" name="Text Box 41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6" name="Text Box 41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7" name="Text Box 41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8" name="Text Box 41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49" name="Text Box 41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0" name="Text Box 41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1" name="Text Box 41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2" name="Text Box 41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3" name="Text Box 41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4" name="Text Box 41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5" name="Text Box 41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6" name="Text Box 41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7" name="Text Box 42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8" name="Text Box 42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59" name="Text Box 42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0" name="Text Box 42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1" name="Text Box 42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2" name="Text Box 42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3" name="Text Box 42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4" name="Text Box 42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5" name="Text Box 42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6" name="Text Box 42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7" name="Text Box 42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8" name="Text Box 42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69" name="Text Box 42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0" name="Text Box 42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1" name="Text Box 42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2" name="Text Box 42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3" name="Text Box 42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4" name="Text Box 42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5" name="Text Box 42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6" name="Text Box 42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7" name="Text Box 42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8" name="Text Box 42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79" name="Text Box 42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0" name="Text Box 42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1" name="Text Box 42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2" name="Text Box 42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3" name="Text Box 42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4" name="Text Box 42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5" name="Text Box 42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6" name="Text Box 42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7" name="Text Box 42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8" name="Text Box 42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89" name="Text Box 42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0" name="Text Box 42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1" name="Text Box 42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2" name="Text Box 42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3" name="Text Box 42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4" name="Text Box 42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5" name="Text Box 42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6" name="Text Box 42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7" name="Text Box 42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8" name="Text Box 42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799" name="Text Box 42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0" name="Text Box 42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1" name="Text Box 42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2" name="Text Box 42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3" name="Text Box 42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4" name="Text Box 42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5" name="Text Box 42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6" name="Text Box 42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7" name="Text Box 42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8" name="Text Box 42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09" name="Text Box 42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0" name="Text Box 42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1" name="Text Box 42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2" name="Text Box 42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3" name="Text Box 42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4" name="Text Box 42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5" name="Text Box 42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6" name="Text Box 42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7" name="Text Box 42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8" name="Text Box 42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19" name="Text Box 42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0" name="Text Box 42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1" name="Text Box 42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2" name="Text Box 42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3" name="Text Box 42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4" name="Text Box 42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5" name="Text Box 42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6" name="Text Box 42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7" name="Text Box 42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8" name="Text Box 42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29" name="Text Box 42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0" name="Text Box 42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1" name="Text Box 42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2" name="Text Box 42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3" name="Text Box 42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4" name="Text Box 42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5" name="Text Box 42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6" name="Text Box 42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7" name="Text Box 42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8" name="Text Box 42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39" name="Text Box 42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0" name="Text Box 42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1" name="Text Box 42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2" name="Text Box 42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3" name="Text Box 42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4" name="Text Box 42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5" name="Text Box 42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6" name="Text Box 42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7" name="Text Box 42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8" name="Text Box 42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49" name="Text Box 42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0" name="Text Box 42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1" name="Text Box 42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2" name="Text Box 42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3" name="Text Box 42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4" name="Text Box 42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5" name="Text Box 42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6" name="Text Box 42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7" name="Text Box 43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8" name="Text Box 43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59" name="Text Box 43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0" name="Text Box 43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1" name="Text Box 43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2" name="Text Box 43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3" name="Text Box 43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4" name="Text Box 43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5" name="Text Box 43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6" name="Text Box 43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7" name="Text Box 43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8" name="Text Box 43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69" name="Text Box 43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0" name="Text Box 43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1" name="Text Box 43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2" name="Text Box 43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3" name="Text Box 43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4" name="Text Box 43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5" name="Text Box 43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6" name="Text Box 43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7" name="Text Box 43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8" name="Text Box 43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79" name="Text Box 43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0" name="Text Box 43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1" name="Text Box 43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2" name="Text Box 43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3" name="Text Box 43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4" name="Text Box 43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5" name="Text Box 43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6" name="Text Box 43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7" name="Text Box 43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8" name="Text Box 43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89" name="Text Box 43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0" name="Text Box 43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1" name="Text Box 43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2" name="Text Box 43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3" name="Text Box 43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4" name="Text Box 43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5" name="Text Box 43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6" name="Text Box 43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7" name="Text Box 43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8" name="Text Box 43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899" name="Text Box 43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0" name="Text Box 43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1" name="Text Box 43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2" name="Text Box 43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3" name="Text Box 43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4" name="Text Box 43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5" name="Text Box 43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6" name="Text Box 43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7" name="Text Box 43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8" name="Text Box 43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09" name="Text Box 43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0" name="Text Box 43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1" name="Text Box 43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2" name="Text Box 43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3" name="Text Box 43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4" name="Text Box 43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5" name="Text Box 43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6" name="Text Box 43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7" name="Text Box 43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8" name="Text Box 43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19" name="Text Box 43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0" name="Text Box 43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1" name="Text Box 43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2" name="Text Box 43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3" name="Text Box 43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4" name="Text Box 43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5" name="Text Box 43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6" name="Text Box 43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7" name="Text Box 43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8" name="Text Box 43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29" name="Text Box 43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0" name="Text Box 43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1" name="Text Box 43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2" name="Text Box 43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3" name="Text Box 43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4" name="Text Box 43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5" name="Text Box 43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6" name="Text Box 43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7" name="Text Box 43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8" name="Text Box 43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39" name="Text Box 43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0" name="Text Box 43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1" name="Text Box 43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2" name="Text Box 43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3" name="Text Box 43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4" name="Text Box 43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5" name="Text Box 43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6" name="Text Box 43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7" name="Text Box 43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8" name="Text Box 43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49" name="Text Box 43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0" name="Text Box 43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1" name="Text Box 43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2" name="Text Box 43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3" name="Text Box 43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4" name="Text Box 43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5" name="Text Box 43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6" name="Text Box 43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7" name="Text Box 44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8" name="Text Box 44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59" name="Text Box 44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0" name="Text Box 44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1" name="Text Box 44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2" name="Text Box 44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3" name="Text Box 44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4" name="Text Box 44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5" name="Text Box 44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6" name="Text Box 44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7" name="Text Box 44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8" name="Text Box 44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69" name="Text Box 44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0" name="Text Box 44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1" name="Text Box 44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2" name="Text Box 44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3" name="Text Box 44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4" name="Text Box 44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5" name="Text Box 44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6" name="Text Box 44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7" name="Text Box 44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8" name="Text Box 44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79" name="Text Box 44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0" name="Text Box 44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1" name="Text Box 44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2" name="Text Box 44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3" name="Text Box 44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4" name="Text Box 44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5" name="Text Box 44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6" name="Text Box 44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7" name="Text Box 44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8" name="Text Box 44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89" name="Text Box 44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0" name="Text Box 44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1" name="Text Box 44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2" name="Text Box 44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3" name="Text Box 44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4" name="Text Box 44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5" name="Text Box 44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6" name="Text Box 44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7" name="Text Box 44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8" name="Text Box 44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2999" name="Text Box 44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0" name="Text Box 44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1" name="Text Box 44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2" name="Text Box 44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3" name="Text Box 44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4" name="Text Box 44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5" name="Text Box 44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6" name="Text Box 44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7" name="Text Box 44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8" name="Text Box 44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09" name="Text Box 44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0" name="Text Box 44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1" name="Text Box 44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2" name="Text Box 44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3" name="Text Box 44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4" name="Text Box 44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5" name="Text Box 44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6" name="Text Box 44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7" name="Text Box 44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8" name="Text Box 44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19" name="Text Box 44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0" name="Text Box 44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1" name="Text Box 44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2" name="Text Box 44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3" name="Text Box 44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4" name="Text Box 44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5" name="Text Box 44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6" name="Text Box 44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7" name="Text Box 44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8" name="Text Box 44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29" name="Text Box 44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0" name="Text Box 44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1" name="Text Box 44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2" name="Text Box 44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3" name="Text Box 44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4" name="Text Box 44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5" name="Text Box 44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6" name="Text Box 44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7" name="Text Box 44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8" name="Text Box 44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39" name="Text Box 44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0" name="Text Box 44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1" name="Text Box 44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2" name="Text Box 44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3" name="Text Box 44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4" name="Text Box 44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5" name="Text Box 44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6" name="Text Box 44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7" name="Text Box 44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8" name="Text Box 44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49" name="Text Box 44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0" name="Text Box 44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1" name="Text Box 44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2" name="Text Box 44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3" name="Text Box 44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4" name="Text Box 44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5" name="Text Box 44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6" name="Text Box 44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7" name="Text Box 45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8" name="Text Box 45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59" name="Text Box 45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0" name="Text Box 45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1" name="Text Box 45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2" name="Text Box 45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3" name="Text Box 45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4" name="Text Box 45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5" name="Text Box 45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6" name="Text Box 45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7" name="Text Box 45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8" name="Text Box 45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69" name="Text Box 45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0" name="Text Box 45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1" name="Text Box 45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2" name="Text Box 45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3" name="Text Box 45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4" name="Text Box 45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5" name="Text Box 45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6" name="Text Box 45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7" name="Text Box 45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8" name="Text Box 45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79" name="Text Box 45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0" name="Text Box 45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1" name="Text Box 45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2" name="Text Box 45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3" name="Text Box 45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4" name="Text Box 45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5" name="Text Box 45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6" name="Text Box 45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7" name="Text Box 45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8" name="Text Box 45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89" name="Text Box 45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0" name="Text Box 45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1" name="Text Box 45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2" name="Text Box 45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3" name="Text Box 45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4" name="Text Box 45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5" name="Text Box 45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6" name="Text Box 45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7" name="Text Box 45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8" name="Text Box 45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099" name="Text Box 45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0" name="Text Box 45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1" name="Text Box 45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2" name="Text Box 45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3" name="Text Box 45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4" name="Text Box 45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5" name="Text Box 45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6" name="Text Box 45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7" name="Text Box 45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8" name="Text Box 45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09" name="Text Box 45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0" name="Text Box 45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1" name="Text Box 45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2" name="Text Box 45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3" name="Text Box 45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4" name="Text Box 45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5" name="Text Box 45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6" name="Text Box 45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7" name="Text Box 45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8" name="Text Box 45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19" name="Text Box 45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0" name="Text Box 45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1" name="Text Box 45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2" name="Text Box 45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3" name="Text Box 45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4" name="Text Box 45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5" name="Text Box 45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6" name="Text Box 45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7" name="Text Box 45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8" name="Text Box 45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29" name="Text Box 45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0" name="Text Box 45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1" name="Text Box 45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2" name="Text Box 45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3" name="Text Box 45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4" name="Text Box 45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5" name="Text Box 45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6" name="Text Box 45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7" name="Text Box 45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8" name="Text Box 45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39" name="Text Box 45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0" name="Text Box 45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1" name="Text Box 45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2" name="Text Box 45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3" name="Text Box 45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4" name="Text Box 45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5" name="Text Box 45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6" name="Text Box 45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7" name="Text Box 45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8" name="Text Box 45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49" name="Text Box 45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0" name="Text Box 45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1" name="Text Box 45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2" name="Text Box 45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3" name="Text Box 45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4" name="Text Box 45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5" name="Text Box 45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6" name="Text Box 45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7" name="Text Box 46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8" name="Text Box 46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59" name="Text Box 46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0" name="Text Box 46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1" name="Text Box 46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2" name="Text Box 46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3" name="Text Box 46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4" name="Text Box 46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5" name="Text Box 46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6" name="Text Box 46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7" name="Text Box 46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8" name="Text Box 46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69" name="Text Box 46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0" name="Text Box 46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1" name="Text Box 46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2" name="Text Box 46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3" name="Text Box 46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4" name="Text Box 46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5" name="Text Box 46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6" name="Text Box 46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7" name="Text Box 46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8" name="Text Box 46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79" name="Text Box 46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0" name="Text Box 46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1" name="Text Box 46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2" name="Text Box 46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3" name="Text Box 46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4" name="Text Box 46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5" name="Text Box 46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6" name="Text Box 46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7" name="Text Box 46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8" name="Text Box 46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89" name="Text Box 46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0" name="Text Box 46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1" name="Text Box 46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2" name="Text Box 46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3" name="Text Box 46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4" name="Text Box 46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5" name="Text Box 46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6" name="Text Box 46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7" name="Text Box 46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8" name="Text Box 46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199" name="Text Box 46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0" name="Text Box 46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1" name="Text Box 46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2" name="Text Box 46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3" name="Text Box 46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4" name="Text Box 46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5" name="Text Box 46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6" name="Text Box 46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7" name="Text Box 46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8" name="Text Box 46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09" name="Text Box 46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0" name="Text Box 46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1" name="Text Box 46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2" name="Text Box 46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3" name="Text Box 46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4" name="Text Box 46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5" name="Text Box 46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6" name="Text Box 46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7" name="Text Box 46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8" name="Text Box 46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19" name="Text Box 46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0" name="Text Box 46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1" name="Text Box 46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2" name="Text Box 46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3" name="Text Box 46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4" name="Text Box 46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5" name="Text Box 46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6" name="Text Box 46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7" name="Text Box 46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8" name="Text Box 46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29" name="Text Box 46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0" name="Text Box 46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1" name="Text Box 46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2" name="Text Box 46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3" name="Text Box 46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4" name="Text Box 46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5" name="Text Box 46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6" name="Text Box 46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7" name="Text Box 46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8" name="Text Box 46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39" name="Text Box 46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0" name="Text Box 46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1" name="Text Box 46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2" name="Text Box 46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3" name="Text Box 46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4" name="Text Box 46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5" name="Text Box 46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6" name="Text Box 46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7" name="Text Box 46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8" name="Text Box 46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49" name="Text Box 46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0" name="Text Box 46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1" name="Text Box 46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2" name="Text Box 46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3" name="Text Box 46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4" name="Text Box 46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5" name="Text Box 46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6" name="Text Box 46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7" name="Text Box 47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8" name="Text Box 47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59" name="Text Box 47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0" name="Text Box 47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1" name="Text Box 47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2" name="Text Box 47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3" name="Text Box 47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4" name="Text Box 47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5" name="Text Box 47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6" name="Text Box 47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7" name="Text Box 47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8" name="Text Box 47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69" name="Text Box 47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0" name="Text Box 47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1" name="Text Box 47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2" name="Text Box 47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3" name="Text Box 47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4" name="Text Box 47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5" name="Text Box 47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6" name="Text Box 47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7" name="Text Box 47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8" name="Text Box 47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79" name="Text Box 47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0" name="Text Box 47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1" name="Text Box 47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2" name="Text Box 47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3" name="Text Box 47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4" name="Text Box 47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5" name="Text Box 47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6" name="Text Box 47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7" name="Text Box 47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8" name="Text Box 47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89" name="Text Box 47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0" name="Text Box 47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1" name="Text Box 47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2" name="Text Box 47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3" name="Text Box 47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4" name="Text Box 47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5" name="Text Box 47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6" name="Text Box 47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7" name="Text Box 47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8" name="Text Box 47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299" name="Text Box 47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0" name="Text Box 47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1" name="Text Box 47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2" name="Text Box 47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3" name="Text Box 47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4" name="Text Box 47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5" name="Text Box 47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6" name="Text Box 47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7" name="Text Box 47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8" name="Text Box 47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09" name="Text Box 47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0" name="Text Box 47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1" name="Text Box 47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2" name="Text Box 47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3" name="Text Box 47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4" name="Text Box 47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5" name="Text Box 47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6" name="Text Box 47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7" name="Text Box 47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8" name="Text Box 47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19" name="Text Box 47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0" name="Text Box 47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1" name="Text Box 47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2" name="Text Box 47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3" name="Text Box 47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4" name="Text Box 47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5" name="Text Box 47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6" name="Text Box 47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7" name="Text Box 47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8" name="Text Box 47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29" name="Text Box 47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0" name="Text Box 47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1" name="Text Box 47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2" name="Text Box 47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3" name="Text Box 47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4" name="Text Box 47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5" name="Text Box 47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6" name="Text Box 47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7" name="Text Box 47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8" name="Text Box 47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39" name="Text Box 47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0" name="Text Box 47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1" name="Text Box 47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2" name="Text Box 47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3" name="Text Box 47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4" name="Text Box 47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5" name="Text Box 47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6" name="Text Box 47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7" name="Text Box 47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8" name="Text Box 47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49" name="Text Box 47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0" name="Text Box 47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1" name="Text Box 47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2" name="Text Box 47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3" name="Text Box 47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4" name="Text Box 47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5" name="Text Box 47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6" name="Text Box 47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7" name="Text Box 48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8" name="Text Box 48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59" name="Text Box 48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0" name="Text Box 48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1" name="Text Box 48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2" name="Text Box 48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3" name="Text Box 48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4" name="Text Box 48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5" name="Text Box 48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6" name="Text Box 48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7" name="Text Box 48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8" name="Text Box 48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69" name="Text Box 48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0" name="Text Box 48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1" name="Text Box 48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2" name="Text Box 48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3" name="Text Box 48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4" name="Text Box 48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5" name="Text Box 48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6" name="Text Box 48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7" name="Text Box 48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8" name="Text Box 48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79" name="Text Box 48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0" name="Text Box 48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1" name="Text Box 48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2" name="Text Box 48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3" name="Text Box 48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4" name="Text Box 48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5" name="Text Box 48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6" name="Text Box 48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7" name="Text Box 48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8" name="Text Box 48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89" name="Text Box 48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0" name="Text Box 48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1" name="Text Box 48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2" name="Text Box 48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3" name="Text Box 48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4" name="Text Box 48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5" name="Text Box 48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6" name="Text Box 48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7" name="Text Box 48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8" name="Text Box 48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399" name="Text Box 48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0" name="Text Box 48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1" name="Text Box 48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2" name="Text Box 48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3" name="Text Box 48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4" name="Text Box 48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5" name="Text Box 48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6" name="Text Box 48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7" name="Text Box 48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8" name="Text Box 48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09" name="Text Box 48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0" name="Text Box 48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1" name="Text Box 48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2" name="Text Box 48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3" name="Text Box 48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4" name="Text Box 48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5" name="Text Box 48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6" name="Text Box 48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7" name="Text Box 48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8" name="Text Box 48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19" name="Text Box 48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0" name="Text Box 48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1" name="Text Box 48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2" name="Text Box 48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3" name="Text Box 48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4" name="Text Box 48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5" name="Text Box 48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6" name="Text Box 48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7" name="Text Box 48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8" name="Text Box 48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29" name="Text Box 48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0" name="Text Box 48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1" name="Text Box 48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2" name="Text Box 48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3" name="Text Box 48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4" name="Text Box 48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5" name="Text Box 48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6" name="Text Box 48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7" name="Text Box 48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8" name="Text Box 48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39" name="Text Box 48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0" name="Text Box 48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1" name="Text Box 48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2" name="Text Box 48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3" name="Text Box 48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4" name="Text Box 48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5" name="Text Box 48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6" name="Text Box 48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7" name="Text Box 48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8" name="Text Box 48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49" name="Text Box 48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0" name="Text Box 48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1" name="Text Box 48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2" name="Text Box 48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3" name="Text Box 48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4" name="Text Box 48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5" name="Text Box 48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6" name="Text Box 48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7" name="Text Box 49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8" name="Text Box 49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59" name="Text Box 49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0" name="Text Box 49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1" name="Text Box 49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2" name="Text Box 49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3" name="Text Box 49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4" name="Text Box 49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5" name="Text Box 49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6" name="Text Box 49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7" name="Text Box 49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8" name="Text Box 49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69" name="Text Box 49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0" name="Text Box 49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1" name="Text Box 49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2" name="Text Box 49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3" name="Text Box 49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4" name="Text Box 49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5" name="Text Box 49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6" name="Text Box 49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7" name="Text Box 49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8" name="Text Box 49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79" name="Text Box 49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0" name="Text Box 49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1" name="Text Box 49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2" name="Text Box 49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3" name="Text Box 49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4" name="Text Box 49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5" name="Text Box 49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6" name="Text Box 49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7" name="Text Box 49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8" name="Text Box 49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89" name="Text Box 49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0" name="Text Box 49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1" name="Text Box 49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2" name="Text Box 49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3" name="Text Box 49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4" name="Text Box 49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5" name="Text Box 49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6" name="Text Box 49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7" name="Text Box 49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8" name="Text Box 49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499" name="Text Box 49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0" name="Text Box 49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1" name="Text Box 49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2" name="Text Box 49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3" name="Text Box 49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4" name="Text Box 49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5" name="Text Box 49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6" name="Text Box 49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7" name="Text Box 49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8" name="Text Box 49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09" name="Text Box 49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0" name="Text Box 49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1" name="Text Box 49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2" name="Text Box 49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3" name="Text Box 49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4" name="Text Box 49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5" name="Text Box 49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6" name="Text Box 49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7" name="Text Box 49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8" name="Text Box 49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19" name="Text Box 49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0" name="Text Box 49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1" name="Text Box 49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2" name="Text Box 49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3" name="Text Box 49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4" name="Text Box 49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5" name="Text Box 49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6" name="Text Box 49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7" name="Text Box 49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8" name="Text Box 49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29" name="Text Box 49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0" name="Text Box 49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1" name="Text Box 49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2" name="Text Box 49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3" name="Text Box 49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4" name="Text Box 49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5" name="Text Box 49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6" name="Text Box 49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7" name="Text Box 49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8" name="Text Box 49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39" name="Text Box 49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0" name="Text Box 49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1" name="Text Box 49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2" name="Text Box 49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3" name="Text Box 49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4" name="Text Box 49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5" name="Text Box 49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6" name="Text Box 49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7" name="Text Box 49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8" name="Text Box 49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49" name="Text Box 49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0" name="Text Box 49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1" name="Text Box 49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2" name="Text Box 49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3" name="Text Box 49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4" name="Text Box 49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5" name="Text Box 49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6" name="Text Box 49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7" name="Text Box 50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8" name="Text Box 50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59" name="Text Box 50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0" name="Text Box 50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1" name="Text Box 50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2" name="Text Box 50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3" name="Text Box 50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4" name="Text Box 50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5" name="Text Box 50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6" name="Text Box 50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7" name="Text Box 50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8" name="Text Box 50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69" name="Text Box 50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0" name="Text Box 50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1" name="Text Box 50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2" name="Text Box 50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3" name="Text Box 50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4" name="Text Box 50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5" name="Text Box 50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6" name="Text Box 50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7" name="Text Box 50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8" name="Text Box 50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79" name="Text Box 50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0" name="Text Box 50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1" name="Text Box 50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2" name="Text Box 50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3" name="Text Box 50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4" name="Text Box 50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5" name="Text Box 50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6" name="Text Box 50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7" name="Text Box 50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8" name="Text Box 50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89" name="Text Box 50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0" name="Text Box 50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1" name="Text Box 50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2" name="Text Box 50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3" name="Text Box 50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4" name="Text Box 50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5" name="Text Box 50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6" name="Text Box 50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7" name="Text Box 50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8" name="Text Box 50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599" name="Text Box 50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0" name="Text Box 50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1" name="Text Box 50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2" name="Text Box 50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3" name="Text Box 50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4" name="Text Box 50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5" name="Text Box 50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6" name="Text Box 50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7" name="Text Box 50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8" name="Text Box 50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09" name="Text Box 50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0" name="Text Box 50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1" name="Text Box 50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2" name="Text Box 50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3" name="Text Box 50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4" name="Text Box 50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5" name="Text Box 50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6" name="Text Box 50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7" name="Text Box 50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8" name="Text Box 50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19" name="Text Box 50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0" name="Text Box 50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1" name="Text Box 50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2" name="Text Box 50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3" name="Text Box 50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4" name="Text Box 50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5" name="Text Box 50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6" name="Text Box 50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7" name="Text Box 50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8" name="Text Box 50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29" name="Text Box 50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0" name="Text Box 50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1" name="Text Box 50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2" name="Text Box 50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3" name="Text Box 50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4" name="Text Box 50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5" name="Text Box 50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6" name="Text Box 50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7" name="Text Box 50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8" name="Text Box 50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39" name="Text Box 50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0" name="Text Box 50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1" name="Text Box 50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2" name="Text Box 50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3" name="Text Box 50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4" name="Text Box 50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5" name="Text Box 50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6" name="Text Box 50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7" name="Text Box 50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8" name="Text Box 50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49" name="Text Box 50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0" name="Text Box 50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1" name="Text Box 50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2" name="Text Box 50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3" name="Text Box 50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4" name="Text Box 50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5" name="Text Box 50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6" name="Text Box 50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7" name="Text Box 51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8" name="Text Box 51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59" name="Text Box 51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0" name="Text Box 51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1" name="Text Box 51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2" name="Text Box 51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3" name="Text Box 51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4" name="Text Box 51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5" name="Text Box 51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6" name="Text Box 51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7" name="Text Box 51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8" name="Text Box 51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69" name="Text Box 51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0" name="Text Box 51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1" name="Text Box 51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2" name="Text Box 51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3" name="Text Box 51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4" name="Text Box 51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5" name="Text Box 51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6" name="Text Box 51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7" name="Text Box 51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8" name="Text Box 51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79" name="Text Box 51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0" name="Text Box 51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1" name="Text Box 51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2" name="Text Box 51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3" name="Text Box 51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4" name="Text Box 51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5" name="Text Box 51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6" name="Text Box 51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7" name="Text Box 51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8" name="Text Box 51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89" name="Text Box 51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0" name="Text Box 51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1" name="Text Box 51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2" name="Text Box 51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3" name="Text Box 51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4" name="Text Box 51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5" name="Text Box 51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6" name="Text Box 51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7" name="Text Box 51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8" name="Text Box 51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699" name="Text Box 51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0" name="Text Box 51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1" name="Text Box 51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2" name="Text Box 51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3" name="Text Box 51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4" name="Text Box 51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5" name="Text Box 51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6" name="Text Box 51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7" name="Text Box 51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8" name="Text Box 51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09" name="Text Box 51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0" name="Text Box 51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1" name="Text Box 51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2" name="Text Box 51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3" name="Text Box 51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4" name="Text Box 51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5" name="Text Box 51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6" name="Text Box 51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7" name="Text Box 51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8" name="Text Box 51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19" name="Text Box 51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0" name="Text Box 51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1" name="Text Box 51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2" name="Text Box 51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3" name="Text Box 51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4" name="Text Box 51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5" name="Text Box 51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6" name="Text Box 51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7" name="Text Box 51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8" name="Text Box 51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29" name="Text Box 51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0" name="Text Box 51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1" name="Text Box 51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2" name="Text Box 51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3" name="Text Box 51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4" name="Text Box 51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5" name="Text Box 51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6" name="Text Box 51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7" name="Text Box 51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8" name="Text Box 51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39" name="Text Box 51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0" name="Text Box 51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1" name="Text Box 51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2" name="Text Box 51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3" name="Text Box 51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4" name="Text Box 51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5" name="Text Box 51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6" name="Text Box 51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7" name="Text Box 51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8" name="Text Box 51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49" name="Text Box 51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0" name="Text Box 51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1" name="Text Box 51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2" name="Text Box 51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3" name="Text Box 51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4" name="Text Box 51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5" name="Text Box 51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6" name="Text Box 51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7" name="Text Box 52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8" name="Text Box 52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59" name="Text Box 52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0" name="Text Box 52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1" name="Text Box 52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2" name="Text Box 52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3" name="Text Box 52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4" name="Text Box 52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5" name="Text Box 52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6" name="Text Box 52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7" name="Text Box 52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8" name="Text Box 52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69" name="Text Box 52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0" name="Text Box 52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1" name="Text Box 52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2" name="Text Box 52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3" name="Text Box 52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4" name="Text Box 52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5" name="Text Box 52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6" name="Text Box 52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7" name="Text Box 52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8" name="Text Box 52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79" name="Text Box 52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0" name="Text Box 522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1" name="Text Box 522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2" name="Text Box 522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3" name="Text Box 522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4" name="Text Box 522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5" name="Text Box 522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6" name="Text Box 522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7" name="Text Box 523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8" name="Text Box 523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89" name="Text Box 523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0" name="Text Box 523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1" name="Text Box 523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2" name="Text Box 523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3" name="Text Box 523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4" name="Text Box 523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5" name="Text Box 523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6" name="Text Box 523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7" name="Text Box 524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8" name="Text Box 524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799" name="Text Box 524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0" name="Text Box 524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1" name="Text Box 524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2" name="Text Box 524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3" name="Text Box 524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4" name="Text Box 524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5" name="Text Box 524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6" name="Text Box 524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7" name="Text Box 525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8" name="Text Box 525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09" name="Text Box 525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0" name="Text Box 525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1" name="Text Box 525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2" name="Text Box 525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3" name="Text Box 525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4" name="Text Box 525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5" name="Text Box 525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6" name="Text Box 525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7" name="Text Box 526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8" name="Text Box 526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19" name="Text Box 526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0" name="Text Box 526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1" name="Text Box 526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2" name="Text Box 526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3" name="Text Box 526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4" name="Text Box 526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5" name="Text Box 526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6" name="Text Box 526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7" name="Text Box 527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8" name="Text Box 527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29" name="Text Box 527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0" name="Text Box 527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1" name="Text Box 527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2" name="Text Box 527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3" name="Text Box 527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4" name="Text Box 527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5" name="Text Box 527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6" name="Text Box 527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7" name="Text Box 528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8" name="Text Box 528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39" name="Text Box 528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0" name="Text Box 528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1" name="Text Box 528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2" name="Text Box 528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3" name="Text Box 528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4" name="Text Box 528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5" name="Text Box 528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6" name="Text Box 528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7" name="Text Box 529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8" name="Text Box 529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49" name="Text Box 529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0" name="Text Box 529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1" name="Text Box 529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2" name="Text Box 529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3" name="Text Box 529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4" name="Text Box 529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5" name="Text Box 529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6" name="Text Box 529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7" name="Text Box 530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8" name="Text Box 530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59" name="Text Box 530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0" name="Text Box 530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1" name="Text Box 530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2" name="Text Box 530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3" name="Text Box 530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4" name="Text Box 530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5" name="Text Box 530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6" name="Text Box 530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7" name="Text Box 531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8" name="Text Box 531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69" name="Text Box 531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0" name="Text Box 5313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1" name="Text Box 5314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2" name="Text Box 5315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3" name="Text Box 5316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4" name="Text Box 5317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5" name="Text Box 5318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6" name="Text Box 5319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7" name="Text Box 5320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8" name="Text Box 5321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180975"/>
    <xdr:sp macro="" textlink="">
      <xdr:nvSpPr>
        <xdr:cNvPr id="13879" name="Text Box 5322"/>
        <xdr:cNvSpPr txBox="1">
          <a:spLocks noChangeArrowheads="1"/>
        </xdr:cNvSpPr>
      </xdr:nvSpPr>
      <xdr:spPr bwMode="auto">
        <a:xfrm>
          <a:off x="4686300" y="1543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0" name="Text Box 25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1" name="Text Box 25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2" name="Text Box 25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3" name="Text Box 25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4" name="Text Box 25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5" name="Text Box 25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6" name="Text Box 25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7" name="Text Box 25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8" name="Text Box 25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89" name="Text Box 25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0" name="Text Box 25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1" name="Text Box 25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2" name="Text Box 25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3" name="Text Box 25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4" name="Text Box 26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5" name="Text Box 26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6" name="Text Box 26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7" name="Text Box 26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8" name="Text Box 26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899" name="Text Box 26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0" name="Text Box 26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1" name="Text Box 26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2" name="Text Box 26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3" name="Text Box 26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4" name="Text Box 26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5" name="Text Box 26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6" name="Text Box 26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7" name="Text Box 26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8" name="Text Box 26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09" name="Text Box 26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0" name="Text Box 26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1" name="Text Box 26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2" name="Text Box 26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3" name="Text Box 26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4" name="Text Box 26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5" name="Text Box 26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6" name="Text Box 26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7" name="Text Box 26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8" name="Text Box 26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19" name="Text Box 26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0" name="Text Box 26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1" name="Text Box 26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2" name="Text Box 26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3" name="Text Box 26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4" name="Text Box 26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5" name="Text Box 26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6" name="Text Box 26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7" name="Text Box 26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8" name="Text Box 26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29" name="Text Box 26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0" name="Text Box 26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1" name="Text Box 26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2" name="Text Box 26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3" name="Text Box 26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4" name="Text Box 26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5" name="Text Box 26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6" name="Text Box 26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7" name="Text Box 26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8" name="Text Box 26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39" name="Text Box 26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0" name="Text Box 26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1" name="Text Box 26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2" name="Text Box 26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3" name="Text Box 26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4" name="Text Box 26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5" name="Text Box 26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6" name="Text Box 26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7" name="Text Box 26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8" name="Text Box 26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49" name="Text Box 26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0" name="Text Box 26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1" name="Text Box 26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2" name="Text Box 27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3" name="Text Box 27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4" name="Text Box 27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5" name="Text Box 27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6" name="Text Box 27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7" name="Text Box 27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8" name="Text Box 27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59" name="Text Box 27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0" name="Text Box 27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1" name="Text Box 27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2" name="Text Box 27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3" name="Text Box 27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4" name="Text Box 27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5" name="Text Box 27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6" name="Text Box 27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7" name="Text Box 27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8" name="Text Box 27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69" name="Text Box 27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0" name="Text Box 27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1" name="Text Box 27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2" name="Text Box 27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3" name="Text Box 27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4" name="Text Box 27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5" name="Text Box 27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6" name="Text Box 27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7" name="Text Box 27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8" name="Text Box 27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79" name="Text Box 27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0" name="Text Box 27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1" name="Text Box 27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2" name="Text Box 27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3" name="Text Box 27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4" name="Text Box 27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5" name="Text Box 27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6" name="Text Box 27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7" name="Text Box 27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8" name="Text Box 27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89" name="Text Box 27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0" name="Text Box 27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1" name="Text Box 27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2" name="Text Box 27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3" name="Text Box 27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4" name="Text Box 27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5" name="Text Box 27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6" name="Text Box 27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7" name="Text Box 27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8" name="Text Box 27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3999" name="Text Box 27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0" name="Text Box 27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1" name="Text Box 27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2" name="Text Box 27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3" name="Text Box 27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4" name="Text Box 27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5" name="Text Box 27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6" name="Text Box 27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7" name="Text Box 27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8" name="Text Box 27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09" name="Text Box 27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0" name="Text Box 27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1" name="Text Box 27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2" name="Text Box 27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3" name="Text Box 27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4" name="Text Box 27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5" name="Text Box 27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6" name="Text Box 27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7" name="Text Box 27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8" name="Text Box 27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19" name="Text Box 27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0" name="Text Box 27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1" name="Text Box 27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2" name="Text Box 27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3" name="Text Box 27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4" name="Text Box 27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5" name="Text Box 27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6" name="Text Box 27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7" name="Text Box 27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8" name="Text Box 27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29" name="Text Box 27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0" name="Text Box 27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1" name="Text Box 27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2" name="Text Box 27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3" name="Text Box 27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4" name="Text Box 27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5" name="Text Box 27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6" name="Text Box 27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7" name="Text Box 27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8" name="Text Box 27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39" name="Text Box 27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0" name="Text Box 27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1" name="Text Box 27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2" name="Text Box 27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3" name="Text Box 27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4" name="Text Box 27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5" name="Text Box 27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6" name="Text Box 27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7" name="Text Box 27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8" name="Text Box 27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49" name="Text Box 27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0" name="Text Box 27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1" name="Text Box 27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2" name="Text Box 28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3" name="Text Box 28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4" name="Text Box 28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5" name="Text Box 28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6" name="Text Box 28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7" name="Text Box 28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8" name="Text Box 28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59" name="Text Box 28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0" name="Text Box 28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1" name="Text Box 28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2" name="Text Box 28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3" name="Text Box 28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4" name="Text Box 28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5" name="Text Box 28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6" name="Text Box 28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7" name="Text Box 28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8" name="Text Box 28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69" name="Text Box 28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0" name="Text Box 28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1" name="Text Box 28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2" name="Text Box 28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3" name="Text Box 28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4" name="Text Box 28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5" name="Text Box 28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6" name="Text Box 28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7" name="Text Box 28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8" name="Text Box 28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79" name="Text Box 28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0" name="Text Box 28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1" name="Text Box 28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2" name="Text Box 28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3" name="Text Box 28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4" name="Text Box 28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5" name="Text Box 28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6" name="Text Box 28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7" name="Text Box 28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8" name="Text Box 28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89" name="Text Box 28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0" name="Text Box 28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1" name="Text Box 28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2" name="Text Box 28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3" name="Text Box 28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4" name="Text Box 28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5" name="Text Box 28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6" name="Text Box 28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7" name="Text Box 28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8" name="Text Box 28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099" name="Text Box 28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0" name="Text Box 28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1" name="Text Box 28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2" name="Text Box 28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3" name="Text Box 28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4" name="Text Box 28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5" name="Text Box 28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6" name="Text Box 28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7" name="Text Box 28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8" name="Text Box 28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09" name="Text Box 28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0" name="Text Box 28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1" name="Text Box 28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2" name="Text Box 28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3" name="Text Box 28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4" name="Text Box 28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5" name="Text Box 28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6" name="Text Box 28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7" name="Text Box 28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8" name="Text Box 28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19" name="Text Box 28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0" name="Text Box 28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1" name="Text Box 28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2" name="Text Box 28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3" name="Text Box 28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4" name="Text Box 28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5" name="Text Box 28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6" name="Text Box 28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7" name="Text Box 28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8" name="Text Box 28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29" name="Text Box 28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0" name="Text Box 28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1" name="Text Box 28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2" name="Text Box 28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3" name="Text Box 28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4" name="Text Box 28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5" name="Text Box 28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6" name="Text Box 28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7" name="Text Box 28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8" name="Text Box 28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39" name="Text Box 28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0" name="Text Box 28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1" name="Text Box 28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2" name="Text Box 28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3" name="Text Box 28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4" name="Text Box 28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5" name="Text Box 28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6" name="Text Box 28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7" name="Text Box 28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8" name="Text Box 28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49" name="Text Box 28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0" name="Text Box 28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1" name="Text Box 28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2" name="Text Box 29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3" name="Text Box 29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4" name="Text Box 29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5" name="Text Box 29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6" name="Text Box 29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7" name="Text Box 29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8" name="Text Box 29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59" name="Text Box 29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0" name="Text Box 29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1" name="Text Box 29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2" name="Text Box 29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3" name="Text Box 29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4" name="Text Box 29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5" name="Text Box 29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6" name="Text Box 29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7" name="Text Box 29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8" name="Text Box 29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69" name="Text Box 29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0" name="Text Box 29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1" name="Text Box 29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2" name="Text Box 29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3" name="Text Box 29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4" name="Text Box 29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5" name="Text Box 29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6" name="Text Box 29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7" name="Text Box 29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8" name="Text Box 29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79" name="Text Box 29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0" name="Text Box 29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1" name="Text Box 29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2" name="Text Box 29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3" name="Text Box 29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4" name="Text Box 29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5" name="Text Box 29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6" name="Text Box 29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7" name="Text Box 29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8" name="Text Box 29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89" name="Text Box 29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0" name="Text Box 29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1" name="Text Box 29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2" name="Text Box 29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3" name="Text Box 29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4" name="Text Box 29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5" name="Text Box 29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6" name="Text Box 29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7" name="Text Box 29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8" name="Text Box 29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199" name="Text Box 29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0" name="Text Box 29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1" name="Text Box 29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2" name="Text Box 29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3" name="Text Box 29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4" name="Text Box 29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5" name="Text Box 29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6" name="Text Box 29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7" name="Text Box 29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8" name="Text Box 29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09" name="Text Box 29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0" name="Text Box 29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1" name="Text Box 29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2" name="Text Box 29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3" name="Text Box 29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4" name="Text Box 29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5" name="Text Box 29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6" name="Text Box 29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7" name="Text Box 29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8" name="Text Box 29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19" name="Text Box 29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0" name="Text Box 29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1" name="Text Box 29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2" name="Text Box 29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3" name="Text Box 29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4" name="Text Box 29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5" name="Text Box 29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6" name="Text Box 29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7" name="Text Box 29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8" name="Text Box 29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29" name="Text Box 29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0" name="Text Box 29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1" name="Text Box 29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2" name="Text Box 29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3" name="Text Box 29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4" name="Text Box 29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5" name="Text Box 29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6" name="Text Box 29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7" name="Text Box 29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8" name="Text Box 29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39" name="Text Box 29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0" name="Text Box 29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1" name="Text Box 29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2" name="Text Box 29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3" name="Text Box 29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4" name="Text Box 29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5" name="Text Box 29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6" name="Text Box 29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7" name="Text Box 29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8" name="Text Box 29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49" name="Text Box 29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0" name="Text Box 29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1" name="Text Box 29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2" name="Text Box 30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3" name="Text Box 30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4" name="Text Box 30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5" name="Text Box 30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6" name="Text Box 30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7" name="Text Box 30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8" name="Text Box 30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59" name="Text Box 30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0" name="Text Box 30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1" name="Text Box 30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2" name="Text Box 30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3" name="Text Box 30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4" name="Text Box 30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5" name="Text Box 30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6" name="Text Box 30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7" name="Text Box 30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8" name="Text Box 30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69" name="Text Box 30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0" name="Text Box 30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1" name="Text Box 30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2" name="Text Box 30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3" name="Text Box 30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4" name="Text Box 30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5" name="Text Box 30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6" name="Text Box 30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7" name="Text Box 30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8" name="Text Box 30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79" name="Text Box 30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0" name="Text Box 30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1" name="Text Box 30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2" name="Text Box 30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3" name="Text Box 30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4" name="Text Box 30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5" name="Text Box 30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6" name="Text Box 30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7" name="Text Box 30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8" name="Text Box 30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89" name="Text Box 30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0" name="Text Box 30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1" name="Text Box 30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2" name="Text Box 30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3" name="Text Box 30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4" name="Text Box 30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5" name="Text Box 30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6" name="Text Box 30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7" name="Text Box 30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8" name="Text Box 30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299" name="Text Box 30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0" name="Text Box 30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1" name="Text Box 30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2" name="Text Box 30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3" name="Text Box 30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4" name="Text Box 30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5" name="Text Box 30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6" name="Text Box 30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7" name="Text Box 30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8" name="Text Box 30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09" name="Text Box 30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0" name="Text Box 30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1" name="Text Box 30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2" name="Text Box 30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3" name="Text Box 30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4" name="Text Box 30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5" name="Text Box 30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6" name="Text Box 30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7" name="Text Box 30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8" name="Text Box 30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19" name="Text Box 30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0" name="Text Box 30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1" name="Text Box 30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2" name="Text Box 30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3" name="Text Box 30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4" name="Text Box 30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5" name="Text Box 30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6" name="Text Box 30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7" name="Text Box 30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8" name="Text Box 30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29" name="Text Box 30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0" name="Text Box 30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1" name="Text Box 30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2" name="Text Box 30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3" name="Text Box 30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4" name="Text Box 30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5" name="Text Box 30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6" name="Text Box 30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7" name="Text Box 30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8" name="Text Box 30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39" name="Text Box 30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0" name="Text Box 30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1" name="Text Box 30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2" name="Text Box 30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3" name="Text Box 30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4" name="Text Box 30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5" name="Text Box 30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6" name="Text Box 30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7" name="Text Box 30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8" name="Text Box 30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49" name="Text Box 30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0" name="Text Box 30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1" name="Text Box 30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2" name="Text Box 31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3" name="Text Box 31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4" name="Text Box 31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5" name="Text Box 31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6" name="Text Box 31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7" name="Text Box 31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8" name="Text Box 31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59" name="Text Box 31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0" name="Text Box 31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1" name="Text Box 31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2" name="Text Box 31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3" name="Text Box 31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4" name="Text Box 31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5" name="Text Box 31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6" name="Text Box 31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7" name="Text Box 31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8" name="Text Box 31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69" name="Text Box 31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0" name="Text Box 31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1" name="Text Box 31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2" name="Text Box 31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3" name="Text Box 31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4" name="Text Box 31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5" name="Text Box 31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6" name="Text Box 31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7" name="Text Box 31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8" name="Text Box 31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79" name="Text Box 31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0" name="Text Box 31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1" name="Text Box 31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2" name="Text Box 31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3" name="Text Box 31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4" name="Text Box 31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5" name="Text Box 31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6" name="Text Box 31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7" name="Text Box 31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8" name="Text Box 31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89" name="Text Box 31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0" name="Text Box 31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1" name="Text Box 31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2" name="Text Box 31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3" name="Text Box 31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4" name="Text Box 31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5" name="Text Box 31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6" name="Text Box 31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7" name="Text Box 31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8" name="Text Box 31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399" name="Text Box 31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0" name="Text Box 31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1" name="Text Box 31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2" name="Text Box 31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3" name="Text Box 31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4" name="Text Box 31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5" name="Text Box 31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6" name="Text Box 31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7" name="Text Box 31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8" name="Text Box 31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09" name="Text Box 31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0" name="Text Box 31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1" name="Text Box 31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2" name="Text Box 31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3" name="Text Box 31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4" name="Text Box 31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5" name="Text Box 31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6" name="Text Box 31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7" name="Text Box 31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8" name="Text Box 31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19" name="Text Box 31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0" name="Text Box 31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1" name="Text Box 31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2" name="Text Box 31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3" name="Text Box 31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4" name="Text Box 31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5" name="Text Box 31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6" name="Text Box 31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7" name="Text Box 31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8" name="Text Box 31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29" name="Text Box 31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0" name="Text Box 31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1" name="Text Box 31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2" name="Text Box 31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3" name="Text Box 31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4" name="Text Box 31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5" name="Text Box 31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6" name="Text Box 31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7" name="Text Box 31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8" name="Text Box 31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39" name="Text Box 31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0" name="Text Box 31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1" name="Text Box 31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2" name="Text Box 31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3" name="Text Box 31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4" name="Text Box 31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5" name="Text Box 31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6" name="Text Box 31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7" name="Text Box 31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8" name="Text Box 31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49" name="Text Box 31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0" name="Text Box 31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1" name="Text Box 31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2" name="Text Box 32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3" name="Text Box 32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4" name="Text Box 32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5" name="Text Box 32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6" name="Text Box 32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7" name="Text Box 32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8" name="Text Box 32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59" name="Text Box 32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0" name="Text Box 32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1" name="Text Box 32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2" name="Text Box 32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3" name="Text Box 32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4" name="Text Box 32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5" name="Text Box 32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6" name="Text Box 32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7" name="Text Box 32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8" name="Text Box 32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69" name="Text Box 32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0" name="Text Box 32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1" name="Text Box 32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2" name="Text Box 32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3" name="Text Box 32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4" name="Text Box 32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5" name="Text Box 32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6" name="Text Box 32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7" name="Text Box 32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8" name="Text Box 32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79" name="Text Box 32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0" name="Text Box 32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1" name="Text Box 32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2" name="Text Box 32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3" name="Text Box 32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4" name="Text Box 32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5" name="Text Box 32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6" name="Text Box 32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7" name="Text Box 32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8" name="Text Box 32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89" name="Text Box 32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0" name="Text Box 32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1" name="Text Box 32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2" name="Text Box 32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3" name="Text Box 32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4" name="Text Box 32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5" name="Text Box 32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6" name="Text Box 32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7" name="Text Box 32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8" name="Text Box 32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499" name="Text Box 32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0" name="Text Box 32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1" name="Text Box 32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2" name="Text Box 32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3" name="Text Box 32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4" name="Text Box 32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5" name="Text Box 32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6" name="Text Box 32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7" name="Text Box 32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8" name="Text Box 32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09" name="Text Box 32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0" name="Text Box 32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1" name="Text Box 32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2" name="Text Box 32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3" name="Text Box 32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4" name="Text Box 32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5" name="Text Box 32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6" name="Text Box 32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7" name="Text Box 32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8" name="Text Box 32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19" name="Text Box 32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0" name="Text Box 32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1" name="Text Box 32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2" name="Text Box 32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3" name="Text Box 32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4" name="Text Box 32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5" name="Text Box 32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6" name="Text Box 32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7" name="Text Box 32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8" name="Text Box 32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29" name="Text Box 32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0" name="Text Box 32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1" name="Text Box 32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2" name="Text Box 32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3" name="Text Box 32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4" name="Text Box 32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5" name="Text Box 32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6" name="Text Box 32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7" name="Text Box 32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8" name="Text Box 32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39" name="Text Box 32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0" name="Text Box 32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1" name="Text Box 32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2" name="Text Box 32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3" name="Text Box 32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4" name="Text Box 32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5" name="Text Box 32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6" name="Text Box 32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7" name="Text Box 32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8" name="Text Box 32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49" name="Text Box 32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0" name="Text Box 32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1" name="Text Box 32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2" name="Text Box 33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3" name="Text Box 33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4" name="Text Box 33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5" name="Text Box 33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6" name="Text Box 33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7" name="Text Box 33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8" name="Text Box 33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59" name="Text Box 33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0" name="Text Box 33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1" name="Text Box 33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2" name="Text Box 33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3" name="Text Box 33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4" name="Text Box 33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5" name="Text Box 33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6" name="Text Box 33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7" name="Text Box 33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8" name="Text Box 33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69" name="Text Box 33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0" name="Text Box 33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1" name="Text Box 33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2" name="Text Box 33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3" name="Text Box 33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4" name="Text Box 33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5" name="Text Box 33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6" name="Text Box 33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7" name="Text Box 33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8" name="Text Box 33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79" name="Text Box 33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0" name="Text Box 33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1" name="Text Box 33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2" name="Text Box 33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3" name="Text Box 33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4" name="Text Box 33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5" name="Text Box 33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6" name="Text Box 33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7" name="Text Box 33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8" name="Text Box 33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89" name="Text Box 33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0" name="Text Box 33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1" name="Text Box 33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2" name="Text Box 33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3" name="Text Box 33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4" name="Text Box 33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5" name="Text Box 33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6" name="Text Box 33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7" name="Text Box 33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8" name="Text Box 33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599" name="Text Box 33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0" name="Text Box 33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1" name="Text Box 33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2" name="Text Box 33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3" name="Text Box 33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4" name="Text Box 33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5" name="Text Box 33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6" name="Text Box 33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7" name="Text Box 33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8" name="Text Box 33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09" name="Text Box 33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0" name="Text Box 33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1" name="Text Box 33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2" name="Text Box 33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3" name="Text Box 33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4" name="Text Box 33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5" name="Text Box 33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6" name="Text Box 33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7" name="Text Box 33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8" name="Text Box 33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19" name="Text Box 33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0" name="Text Box 33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1" name="Text Box 33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2" name="Text Box 33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3" name="Text Box 33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4" name="Text Box 33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5" name="Text Box 33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6" name="Text Box 33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7" name="Text Box 33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8" name="Text Box 33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29" name="Text Box 33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0" name="Text Box 33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1" name="Text Box 33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2" name="Text Box 33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3" name="Text Box 33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4" name="Text Box 33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5" name="Text Box 33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6" name="Text Box 33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7" name="Text Box 33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8" name="Text Box 33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39" name="Text Box 33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0" name="Text Box 33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1" name="Text Box 33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2" name="Text Box 33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3" name="Text Box 33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4" name="Text Box 33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5" name="Text Box 33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6" name="Text Box 33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7" name="Text Box 33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8" name="Text Box 33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49" name="Text Box 33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0" name="Text Box 33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1" name="Text Box 33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2" name="Text Box 34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3" name="Text Box 34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4" name="Text Box 34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5" name="Text Box 34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6" name="Text Box 34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7" name="Text Box 34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8" name="Text Box 34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59" name="Text Box 34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0" name="Text Box 34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1" name="Text Box 34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2" name="Text Box 34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3" name="Text Box 34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4" name="Text Box 34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5" name="Text Box 34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6" name="Text Box 34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7" name="Text Box 34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8" name="Text Box 34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69" name="Text Box 34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0" name="Text Box 34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1" name="Text Box 34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2" name="Text Box 34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3" name="Text Box 34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4" name="Text Box 34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5" name="Text Box 34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6" name="Text Box 34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7" name="Text Box 34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8" name="Text Box 34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79" name="Text Box 34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0" name="Text Box 34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1" name="Text Box 34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2" name="Text Box 34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3" name="Text Box 34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4" name="Text Box 34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5" name="Text Box 34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6" name="Text Box 34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7" name="Text Box 34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8" name="Text Box 34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89" name="Text Box 34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0" name="Text Box 34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1" name="Text Box 34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2" name="Text Box 34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3" name="Text Box 34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4" name="Text Box 34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5" name="Text Box 34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6" name="Text Box 34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7" name="Text Box 34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8" name="Text Box 34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699" name="Text Box 34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0" name="Text Box 34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1" name="Text Box 34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2" name="Text Box 34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3" name="Text Box 34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4" name="Text Box 34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5" name="Text Box 34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6" name="Text Box 34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7" name="Text Box 34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8" name="Text Box 34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09" name="Text Box 34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0" name="Text Box 34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1" name="Text Box 34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2" name="Text Box 34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3" name="Text Box 34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4" name="Text Box 34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5" name="Text Box 34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6" name="Text Box 34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7" name="Text Box 34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8" name="Text Box 34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19" name="Text Box 34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0" name="Text Box 34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1" name="Text Box 34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2" name="Text Box 34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3" name="Text Box 34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4" name="Text Box 34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5" name="Text Box 34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6" name="Text Box 34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7" name="Text Box 34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8" name="Text Box 34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29" name="Text Box 34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0" name="Text Box 34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1" name="Text Box 34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2" name="Text Box 34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3" name="Text Box 34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4" name="Text Box 34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5" name="Text Box 34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6" name="Text Box 34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7" name="Text Box 34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8" name="Text Box 34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39" name="Text Box 34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0" name="Text Box 34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1" name="Text Box 34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2" name="Text Box 34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3" name="Text Box 34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4" name="Text Box 34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5" name="Text Box 34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6" name="Text Box 34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7" name="Text Box 34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8" name="Text Box 34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49" name="Text Box 34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0" name="Text Box 34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1" name="Text Box 34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2" name="Text Box 35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3" name="Text Box 35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4" name="Text Box 35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5" name="Text Box 35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6" name="Text Box 35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7" name="Text Box 35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8" name="Text Box 35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59" name="Text Box 35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0" name="Text Box 35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1" name="Text Box 35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2" name="Text Box 35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3" name="Text Box 35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4" name="Text Box 35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5" name="Text Box 35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6" name="Text Box 35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7" name="Text Box 35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8" name="Text Box 35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69" name="Text Box 35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0" name="Text Box 35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1" name="Text Box 35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2" name="Text Box 35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3" name="Text Box 35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4" name="Text Box 35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5" name="Text Box 35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6" name="Text Box 35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7" name="Text Box 35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8" name="Text Box 35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79" name="Text Box 35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0" name="Text Box 35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1" name="Text Box 35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2" name="Text Box 35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3" name="Text Box 35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4" name="Text Box 35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5" name="Text Box 35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6" name="Text Box 35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7" name="Text Box 35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8" name="Text Box 35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89" name="Text Box 35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0" name="Text Box 35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1" name="Text Box 35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2" name="Text Box 35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3" name="Text Box 35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4" name="Text Box 35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5" name="Text Box 35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6" name="Text Box 35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7" name="Text Box 35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8" name="Text Box 35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799" name="Text Box 35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0" name="Text Box 35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1" name="Text Box 35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2" name="Text Box 35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3" name="Text Box 35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4" name="Text Box 35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5" name="Text Box 35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6" name="Text Box 35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7" name="Text Box 35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8" name="Text Box 35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09" name="Text Box 35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0" name="Text Box 35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1" name="Text Box 35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2" name="Text Box 35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3" name="Text Box 35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4" name="Text Box 35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5" name="Text Box 35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6" name="Text Box 35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7" name="Text Box 35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8" name="Text Box 35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19" name="Text Box 35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0" name="Text Box 35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1" name="Text Box 35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2" name="Text Box 35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3" name="Text Box 35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4" name="Text Box 35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5" name="Text Box 35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6" name="Text Box 35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7" name="Text Box 35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8" name="Text Box 35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29" name="Text Box 35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0" name="Text Box 35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1" name="Text Box 35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2" name="Text Box 35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3" name="Text Box 35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4" name="Text Box 35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5" name="Text Box 35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6" name="Text Box 35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7" name="Text Box 35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8" name="Text Box 35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39" name="Text Box 35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0" name="Text Box 35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1" name="Text Box 35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2" name="Text Box 35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3" name="Text Box 35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4" name="Text Box 35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5" name="Text Box 35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6" name="Text Box 35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7" name="Text Box 35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8" name="Text Box 35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49" name="Text Box 35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0" name="Text Box 35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1" name="Text Box 35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2" name="Text Box 36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3" name="Text Box 36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4" name="Text Box 36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5" name="Text Box 36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6" name="Text Box 36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7" name="Text Box 36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8" name="Text Box 36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59" name="Text Box 36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0" name="Text Box 36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1" name="Text Box 36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2" name="Text Box 36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3" name="Text Box 36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4" name="Text Box 36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5" name="Text Box 36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6" name="Text Box 36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7" name="Text Box 36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8" name="Text Box 36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69" name="Text Box 36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0" name="Text Box 36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1" name="Text Box 36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2" name="Text Box 36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3" name="Text Box 36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4" name="Text Box 36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5" name="Text Box 36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6" name="Text Box 36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7" name="Text Box 36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8" name="Text Box 36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79" name="Text Box 36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0" name="Text Box 36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1" name="Text Box 36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2" name="Text Box 36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3" name="Text Box 36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4" name="Text Box 36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5" name="Text Box 36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6" name="Text Box 36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7" name="Text Box 36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8" name="Text Box 36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89" name="Text Box 36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0" name="Text Box 36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1" name="Text Box 36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2" name="Text Box 36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3" name="Text Box 36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4" name="Text Box 36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5" name="Text Box 36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6" name="Text Box 36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7" name="Text Box 36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8" name="Text Box 36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899" name="Text Box 36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0" name="Text Box 36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1" name="Text Box 36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2" name="Text Box 36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3" name="Text Box 36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4" name="Text Box 36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5" name="Text Box 36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6" name="Text Box 36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7" name="Text Box 36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8" name="Text Box 36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09" name="Text Box 36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0" name="Text Box 36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1" name="Text Box 36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2" name="Text Box 36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3" name="Text Box 36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4" name="Text Box 36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5" name="Text Box 36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6" name="Text Box 36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7" name="Text Box 36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8" name="Text Box 36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19" name="Text Box 36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0" name="Text Box 36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1" name="Text Box 36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2" name="Text Box 36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3" name="Text Box 36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4" name="Text Box 36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5" name="Text Box 36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6" name="Text Box 36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7" name="Text Box 36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8" name="Text Box 36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29" name="Text Box 36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0" name="Text Box 36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1" name="Text Box 36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2" name="Text Box 36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3" name="Text Box 36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4" name="Text Box 36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5" name="Text Box 36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6" name="Text Box 36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7" name="Text Box 36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8" name="Text Box 36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39" name="Text Box 36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0" name="Text Box 36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1" name="Text Box 36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2" name="Text Box 36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3" name="Text Box 36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4" name="Text Box 36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5" name="Text Box 36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6" name="Text Box 36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7" name="Text Box 36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8" name="Text Box 36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49" name="Text Box 36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0" name="Text Box 36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1" name="Text Box 36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2" name="Text Box 37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3" name="Text Box 37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4" name="Text Box 37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5" name="Text Box 37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6" name="Text Box 37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7" name="Text Box 37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8" name="Text Box 37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59" name="Text Box 37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0" name="Text Box 37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1" name="Text Box 37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2" name="Text Box 37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3" name="Text Box 37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4" name="Text Box 37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5" name="Text Box 37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6" name="Text Box 37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7" name="Text Box 37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8" name="Text Box 37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69" name="Text Box 37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0" name="Text Box 37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1" name="Text Box 37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2" name="Text Box 37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3" name="Text Box 37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4" name="Text Box 37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5" name="Text Box 37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6" name="Text Box 37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7" name="Text Box 37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8" name="Text Box 37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79" name="Text Box 37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0" name="Text Box 37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1" name="Text Box 37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2" name="Text Box 37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3" name="Text Box 37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4" name="Text Box 37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5" name="Text Box 37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6" name="Text Box 37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7" name="Text Box 37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8" name="Text Box 37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89" name="Text Box 37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0" name="Text Box 37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1" name="Text Box 37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2" name="Text Box 37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3" name="Text Box 37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4" name="Text Box 37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5" name="Text Box 37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6" name="Text Box 37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7" name="Text Box 37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8" name="Text Box 37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4999" name="Text Box 37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0" name="Text Box 37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1" name="Text Box 37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2" name="Text Box 37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3" name="Text Box 37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4" name="Text Box 37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5" name="Text Box 37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6" name="Text Box 37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7" name="Text Box 37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8" name="Text Box 37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09" name="Text Box 37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0" name="Text Box 37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1" name="Text Box 37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2" name="Text Box 37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3" name="Text Box 37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4" name="Text Box 37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5" name="Text Box 37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6" name="Text Box 37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7" name="Text Box 37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8" name="Text Box 37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19" name="Text Box 37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0" name="Text Box 37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1" name="Text Box 37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2" name="Text Box 37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3" name="Text Box 37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4" name="Text Box 37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5" name="Text Box 37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6" name="Text Box 37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7" name="Text Box 37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8" name="Text Box 37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29" name="Text Box 37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0" name="Text Box 37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1" name="Text Box 37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2" name="Text Box 37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3" name="Text Box 37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4" name="Text Box 37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5" name="Text Box 37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6" name="Text Box 37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7" name="Text Box 37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8" name="Text Box 37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39" name="Text Box 37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0" name="Text Box 37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1" name="Text Box 37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2" name="Text Box 37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3" name="Text Box 37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4" name="Text Box 37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5" name="Text Box 37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6" name="Text Box 37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7" name="Text Box 37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8" name="Text Box 37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49" name="Text Box 37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0" name="Text Box 37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1" name="Text Box 37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2" name="Text Box 38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3" name="Text Box 38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4" name="Text Box 38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5" name="Text Box 38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6" name="Text Box 38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7" name="Text Box 38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8" name="Text Box 38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59" name="Text Box 38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0" name="Text Box 38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1" name="Text Box 38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2" name="Text Box 38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3" name="Text Box 38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4" name="Text Box 38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5" name="Text Box 38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6" name="Text Box 38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7" name="Text Box 38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8" name="Text Box 38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69" name="Text Box 38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0" name="Text Box 38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1" name="Text Box 38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2" name="Text Box 38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3" name="Text Box 38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4" name="Text Box 38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5" name="Text Box 38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6" name="Text Box 38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7" name="Text Box 38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8" name="Text Box 38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79" name="Text Box 38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0" name="Text Box 38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1" name="Text Box 38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2" name="Text Box 38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3" name="Text Box 38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4" name="Text Box 38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5" name="Text Box 38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6" name="Text Box 38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7" name="Text Box 38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8" name="Text Box 38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89" name="Text Box 38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0" name="Text Box 38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1" name="Text Box 38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2" name="Text Box 38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3" name="Text Box 38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4" name="Text Box 38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5" name="Text Box 38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6" name="Text Box 38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7" name="Text Box 38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8" name="Text Box 38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099" name="Text Box 38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0" name="Text Box 38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1" name="Text Box 38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2" name="Text Box 38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3" name="Text Box 38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4" name="Text Box 38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5" name="Text Box 38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6" name="Text Box 38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7" name="Text Box 38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8" name="Text Box 38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09" name="Text Box 38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0" name="Text Box 38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1" name="Text Box 38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2" name="Text Box 38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3" name="Text Box 38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4" name="Text Box 38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5" name="Text Box 38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6" name="Text Box 38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7" name="Text Box 38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8" name="Text Box 38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19" name="Text Box 38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0" name="Text Box 38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1" name="Text Box 38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2" name="Text Box 38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3" name="Text Box 38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4" name="Text Box 38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5" name="Text Box 38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6" name="Text Box 38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7" name="Text Box 38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8" name="Text Box 38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29" name="Text Box 38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0" name="Text Box 38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1" name="Text Box 38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2" name="Text Box 38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3" name="Text Box 38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4" name="Text Box 38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5" name="Text Box 38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6" name="Text Box 38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7" name="Text Box 38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8" name="Text Box 38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39" name="Text Box 38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0" name="Text Box 38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1" name="Text Box 38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2" name="Text Box 38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3" name="Text Box 38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4" name="Text Box 38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5" name="Text Box 38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6" name="Text Box 38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7" name="Text Box 38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8" name="Text Box 38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49" name="Text Box 38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0" name="Text Box 38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1" name="Text Box 38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2" name="Text Box 39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3" name="Text Box 39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4" name="Text Box 39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5" name="Text Box 39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6" name="Text Box 39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7" name="Text Box 39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8" name="Text Box 39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59" name="Text Box 39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0" name="Text Box 39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1" name="Text Box 39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2" name="Text Box 39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3" name="Text Box 39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4" name="Text Box 39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5" name="Text Box 39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6" name="Text Box 39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7" name="Text Box 39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8" name="Text Box 39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69" name="Text Box 39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0" name="Text Box 39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1" name="Text Box 39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2" name="Text Box 39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3" name="Text Box 39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4" name="Text Box 39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5" name="Text Box 39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6" name="Text Box 39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7" name="Text Box 39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8" name="Text Box 39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79" name="Text Box 39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0" name="Text Box 39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1" name="Text Box 39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2" name="Text Box 39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3" name="Text Box 39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4" name="Text Box 39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5" name="Text Box 39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6" name="Text Box 39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7" name="Text Box 39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8" name="Text Box 39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89" name="Text Box 39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0" name="Text Box 39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1" name="Text Box 39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2" name="Text Box 39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3" name="Text Box 39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4" name="Text Box 39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5" name="Text Box 39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6" name="Text Box 39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7" name="Text Box 39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8" name="Text Box 39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199" name="Text Box 39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0" name="Text Box 39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1" name="Text Box 39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2" name="Text Box 39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3" name="Text Box 39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4" name="Text Box 39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5" name="Text Box 39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6" name="Text Box 39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7" name="Text Box 39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8" name="Text Box 39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09" name="Text Box 39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0" name="Text Box 39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1" name="Text Box 39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2" name="Text Box 39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3" name="Text Box 39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4" name="Text Box 39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5" name="Text Box 39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6" name="Text Box 39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7" name="Text Box 39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8" name="Text Box 39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19" name="Text Box 39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0" name="Text Box 39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1" name="Text Box 39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2" name="Text Box 39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3" name="Text Box 39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4" name="Text Box 39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5" name="Text Box 39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6" name="Text Box 39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7" name="Text Box 39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8" name="Text Box 39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29" name="Text Box 39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0" name="Text Box 39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1" name="Text Box 39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2" name="Text Box 39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3" name="Text Box 39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4" name="Text Box 39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5" name="Text Box 39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6" name="Text Box 39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7" name="Text Box 39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8" name="Text Box 39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39" name="Text Box 39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0" name="Text Box 39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1" name="Text Box 39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2" name="Text Box 39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3" name="Text Box 39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4" name="Text Box 39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5" name="Text Box 39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6" name="Text Box 39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7" name="Text Box 39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8" name="Text Box 39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49" name="Text Box 39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0" name="Text Box 39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1" name="Text Box 39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2" name="Text Box 40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3" name="Text Box 40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4" name="Text Box 40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5" name="Text Box 40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6" name="Text Box 40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7" name="Text Box 40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8" name="Text Box 40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59" name="Text Box 40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0" name="Text Box 40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1" name="Text Box 40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2" name="Text Box 40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3" name="Text Box 40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4" name="Text Box 40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5" name="Text Box 40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6" name="Text Box 40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7" name="Text Box 40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8" name="Text Box 40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69" name="Text Box 40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0" name="Text Box 40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1" name="Text Box 40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2" name="Text Box 40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3" name="Text Box 40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4" name="Text Box 40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5" name="Text Box 40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6" name="Text Box 40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7" name="Text Box 40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8" name="Text Box 40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79" name="Text Box 40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0" name="Text Box 40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1" name="Text Box 40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2" name="Text Box 40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3" name="Text Box 40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4" name="Text Box 40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5" name="Text Box 40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6" name="Text Box 40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7" name="Text Box 40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8" name="Text Box 40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89" name="Text Box 40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0" name="Text Box 40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1" name="Text Box 40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2" name="Text Box 40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3" name="Text Box 40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4" name="Text Box 40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5" name="Text Box 40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6" name="Text Box 40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7" name="Text Box 40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8" name="Text Box 40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299" name="Text Box 40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0" name="Text Box 40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1" name="Text Box 40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2" name="Text Box 40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3" name="Text Box 40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4" name="Text Box 40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5" name="Text Box 40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6" name="Text Box 40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7" name="Text Box 40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8" name="Text Box 40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09" name="Text Box 40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0" name="Text Box 40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1" name="Text Box 40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2" name="Text Box 40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3" name="Text Box 40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4" name="Text Box 40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5" name="Text Box 40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6" name="Text Box 40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7" name="Text Box 40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8" name="Text Box 40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19" name="Text Box 40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0" name="Text Box 40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1" name="Text Box 40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2" name="Text Box 40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3" name="Text Box 40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4" name="Text Box 40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5" name="Text Box 40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6" name="Text Box 40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7" name="Text Box 40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8" name="Text Box 40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29" name="Text Box 40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0" name="Text Box 40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1" name="Text Box 40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2" name="Text Box 40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3" name="Text Box 40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4" name="Text Box 40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5" name="Text Box 40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6" name="Text Box 40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7" name="Text Box 40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8" name="Text Box 40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39" name="Text Box 40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0" name="Text Box 40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1" name="Text Box 40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2" name="Text Box 40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3" name="Text Box 40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4" name="Text Box 40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5" name="Text Box 40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6" name="Text Box 40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7" name="Text Box 40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8" name="Text Box 40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49" name="Text Box 40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0" name="Text Box 40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1" name="Text Box 40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2" name="Text Box 41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3" name="Text Box 41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4" name="Text Box 41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5" name="Text Box 41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6" name="Text Box 41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7" name="Text Box 41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8" name="Text Box 41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59" name="Text Box 41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0" name="Text Box 41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1" name="Text Box 41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2" name="Text Box 41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3" name="Text Box 41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4" name="Text Box 41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5" name="Text Box 41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6" name="Text Box 41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7" name="Text Box 41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8" name="Text Box 41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69" name="Text Box 41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0" name="Text Box 41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1" name="Text Box 41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2" name="Text Box 41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3" name="Text Box 41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4" name="Text Box 41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5" name="Text Box 41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6" name="Text Box 41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7" name="Text Box 41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8" name="Text Box 41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79" name="Text Box 41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0" name="Text Box 41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1" name="Text Box 41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2" name="Text Box 41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3" name="Text Box 41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4" name="Text Box 41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5" name="Text Box 41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6" name="Text Box 41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7" name="Text Box 41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8" name="Text Box 41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89" name="Text Box 41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0" name="Text Box 41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1" name="Text Box 41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2" name="Text Box 41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3" name="Text Box 41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4" name="Text Box 41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5" name="Text Box 41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6" name="Text Box 41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7" name="Text Box 41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8" name="Text Box 41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399" name="Text Box 41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0" name="Text Box 41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1" name="Text Box 41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2" name="Text Box 41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3" name="Text Box 41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4" name="Text Box 41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5" name="Text Box 41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6" name="Text Box 41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7" name="Text Box 41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8" name="Text Box 41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09" name="Text Box 41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0" name="Text Box 41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1" name="Text Box 41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2" name="Text Box 41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3" name="Text Box 41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4" name="Text Box 41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5" name="Text Box 41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6" name="Text Box 41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7" name="Text Box 41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8" name="Text Box 41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19" name="Text Box 41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0" name="Text Box 41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1" name="Text Box 41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2" name="Text Box 41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3" name="Text Box 41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4" name="Text Box 41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5" name="Text Box 41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6" name="Text Box 41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7" name="Text Box 41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8" name="Text Box 41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29" name="Text Box 41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0" name="Text Box 41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1" name="Text Box 41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2" name="Text Box 41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3" name="Text Box 41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4" name="Text Box 41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5" name="Text Box 41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6" name="Text Box 41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7" name="Text Box 41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8" name="Text Box 41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39" name="Text Box 41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0" name="Text Box 41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1" name="Text Box 41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2" name="Text Box 41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3" name="Text Box 41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4" name="Text Box 41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5" name="Text Box 41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6" name="Text Box 41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7" name="Text Box 41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8" name="Text Box 41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49" name="Text Box 41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0" name="Text Box 41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1" name="Text Box 41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2" name="Text Box 42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3" name="Text Box 42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4" name="Text Box 42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5" name="Text Box 42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6" name="Text Box 42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7" name="Text Box 42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8" name="Text Box 42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59" name="Text Box 42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0" name="Text Box 42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1" name="Text Box 42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2" name="Text Box 42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3" name="Text Box 42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4" name="Text Box 42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5" name="Text Box 42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6" name="Text Box 42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7" name="Text Box 42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8" name="Text Box 42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69" name="Text Box 42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0" name="Text Box 42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1" name="Text Box 42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2" name="Text Box 42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3" name="Text Box 42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4" name="Text Box 42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5" name="Text Box 42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6" name="Text Box 42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7" name="Text Box 42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8" name="Text Box 42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79" name="Text Box 42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0" name="Text Box 42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1" name="Text Box 42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2" name="Text Box 42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3" name="Text Box 42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4" name="Text Box 42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5" name="Text Box 42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6" name="Text Box 42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7" name="Text Box 42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8" name="Text Box 42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89" name="Text Box 42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0" name="Text Box 42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1" name="Text Box 42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2" name="Text Box 42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3" name="Text Box 42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4" name="Text Box 42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5" name="Text Box 42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6" name="Text Box 42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7" name="Text Box 42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8" name="Text Box 42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499" name="Text Box 42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0" name="Text Box 42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1" name="Text Box 42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2" name="Text Box 42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3" name="Text Box 42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4" name="Text Box 42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5" name="Text Box 42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6" name="Text Box 42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7" name="Text Box 42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8" name="Text Box 42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09" name="Text Box 42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0" name="Text Box 42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1" name="Text Box 42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2" name="Text Box 42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3" name="Text Box 42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4" name="Text Box 42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5" name="Text Box 42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6" name="Text Box 42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7" name="Text Box 42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8" name="Text Box 42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19" name="Text Box 42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0" name="Text Box 42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1" name="Text Box 42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2" name="Text Box 42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3" name="Text Box 42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4" name="Text Box 42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5" name="Text Box 42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6" name="Text Box 42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7" name="Text Box 42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8" name="Text Box 42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29" name="Text Box 42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0" name="Text Box 42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1" name="Text Box 42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2" name="Text Box 42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3" name="Text Box 42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4" name="Text Box 42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5" name="Text Box 42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6" name="Text Box 42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7" name="Text Box 42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8" name="Text Box 42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39" name="Text Box 42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0" name="Text Box 42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1" name="Text Box 42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2" name="Text Box 42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3" name="Text Box 42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4" name="Text Box 42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5" name="Text Box 42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6" name="Text Box 42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7" name="Text Box 42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8" name="Text Box 42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49" name="Text Box 42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0" name="Text Box 42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1" name="Text Box 42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2" name="Text Box 43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3" name="Text Box 43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4" name="Text Box 43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5" name="Text Box 43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6" name="Text Box 43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7" name="Text Box 43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8" name="Text Box 43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59" name="Text Box 43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0" name="Text Box 43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1" name="Text Box 43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2" name="Text Box 43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3" name="Text Box 43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4" name="Text Box 43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5" name="Text Box 43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6" name="Text Box 43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7" name="Text Box 43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8" name="Text Box 43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69" name="Text Box 43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0" name="Text Box 43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1" name="Text Box 43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2" name="Text Box 43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3" name="Text Box 43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4" name="Text Box 43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5" name="Text Box 43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6" name="Text Box 43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7" name="Text Box 43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8" name="Text Box 43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79" name="Text Box 43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0" name="Text Box 43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1" name="Text Box 43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2" name="Text Box 43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3" name="Text Box 43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4" name="Text Box 43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5" name="Text Box 43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6" name="Text Box 43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7" name="Text Box 43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8" name="Text Box 43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89" name="Text Box 43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0" name="Text Box 43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1" name="Text Box 43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2" name="Text Box 43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3" name="Text Box 43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4" name="Text Box 43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5" name="Text Box 43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6" name="Text Box 43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7" name="Text Box 43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8" name="Text Box 43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599" name="Text Box 43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0" name="Text Box 43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1" name="Text Box 43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2" name="Text Box 43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3" name="Text Box 43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4" name="Text Box 43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5" name="Text Box 43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6" name="Text Box 43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7" name="Text Box 43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8" name="Text Box 43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09" name="Text Box 43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0" name="Text Box 43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1" name="Text Box 43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2" name="Text Box 43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3" name="Text Box 43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4" name="Text Box 43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5" name="Text Box 43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6" name="Text Box 43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7" name="Text Box 43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8" name="Text Box 43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19" name="Text Box 43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0" name="Text Box 43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1" name="Text Box 43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2" name="Text Box 43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3" name="Text Box 43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4" name="Text Box 43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5" name="Text Box 43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6" name="Text Box 43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7" name="Text Box 43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8" name="Text Box 43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29" name="Text Box 43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0" name="Text Box 43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1" name="Text Box 43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2" name="Text Box 43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3" name="Text Box 43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4" name="Text Box 43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5" name="Text Box 43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6" name="Text Box 43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7" name="Text Box 43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8" name="Text Box 43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39" name="Text Box 43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0" name="Text Box 43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1" name="Text Box 43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2" name="Text Box 43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3" name="Text Box 43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4" name="Text Box 43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5" name="Text Box 43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6" name="Text Box 43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7" name="Text Box 43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8" name="Text Box 43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49" name="Text Box 43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0" name="Text Box 43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1" name="Text Box 43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2" name="Text Box 44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3" name="Text Box 44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4" name="Text Box 44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5" name="Text Box 44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6" name="Text Box 44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7" name="Text Box 44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8" name="Text Box 44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59" name="Text Box 44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0" name="Text Box 44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1" name="Text Box 44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2" name="Text Box 44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3" name="Text Box 44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4" name="Text Box 44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5" name="Text Box 44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6" name="Text Box 44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7" name="Text Box 44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8" name="Text Box 44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69" name="Text Box 44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0" name="Text Box 44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1" name="Text Box 44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2" name="Text Box 44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3" name="Text Box 44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4" name="Text Box 44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5" name="Text Box 44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6" name="Text Box 44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7" name="Text Box 44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8" name="Text Box 44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79" name="Text Box 44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0" name="Text Box 44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1" name="Text Box 44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2" name="Text Box 44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3" name="Text Box 44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4" name="Text Box 44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5" name="Text Box 44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6" name="Text Box 44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7" name="Text Box 44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8" name="Text Box 44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89" name="Text Box 44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0" name="Text Box 44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1" name="Text Box 44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2" name="Text Box 44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3" name="Text Box 44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4" name="Text Box 44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5" name="Text Box 44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6" name="Text Box 44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7" name="Text Box 44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8" name="Text Box 44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699" name="Text Box 44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0" name="Text Box 44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1" name="Text Box 44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2" name="Text Box 44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3" name="Text Box 44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4" name="Text Box 44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5" name="Text Box 44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6" name="Text Box 44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7" name="Text Box 44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8" name="Text Box 44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09" name="Text Box 44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0" name="Text Box 44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1" name="Text Box 44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2" name="Text Box 44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3" name="Text Box 44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4" name="Text Box 44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5" name="Text Box 44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6" name="Text Box 44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7" name="Text Box 44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8" name="Text Box 44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19" name="Text Box 44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0" name="Text Box 44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1" name="Text Box 44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2" name="Text Box 44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3" name="Text Box 44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4" name="Text Box 44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5" name="Text Box 44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6" name="Text Box 44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7" name="Text Box 44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8" name="Text Box 44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29" name="Text Box 44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0" name="Text Box 44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1" name="Text Box 44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2" name="Text Box 44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3" name="Text Box 44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4" name="Text Box 44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5" name="Text Box 44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6" name="Text Box 44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7" name="Text Box 44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8" name="Text Box 44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39" name="Text Box 44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0" name="Text Box 44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1" name="Text Box 44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2" name="Text Box 44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3" name="Text Box 44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4" name="Text Box 44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5" name="Text Box 44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6" name="Text Box 44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7" name="Text Box 44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8" name="Text Box 44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49" name="Text Box 44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0" name="Text Box 44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1" name="Text Box 44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2" name="Text Box 45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3" name="Text Box 45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4" name="Text Box 45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5" name="Text Box 45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6" name="Text Box 45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7" name="Text Box 45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8" name="Text Box 45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59" name="Text Box 45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0" name="Text Box 45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1" name="Text Box 45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2" name="Text Box 45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3" name="Text Box 45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4" name="Text Box 45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5" name="Text Box 45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6" name="Text Box 45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7" name="Text Box 45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8" name="Text Box 45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69" name="Text Box 45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0" name="Text Box 45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1" name="Text Box 45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2" name="Text Box 45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3" name="Text Box 45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4" name="Text Box 45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5" name="Text Box 45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6" name="Text Box 45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7" name="Text Box 45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8" name="Text Box 45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79" name="Text Box 45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0" name="Text Box 45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1" name="Text Box 45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2" name="Text Box 45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3" name="Text Box 45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4" name="Text Box 45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5" name="Text Box 45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6" name="Text Box 45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7" name="Text Box 45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8" name="Text Box 45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89" name="Text Box 45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0" name="Text Box 45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1" name="Text Box 45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2" name="Text Box 45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3" name="Text Box 45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4" name="Text Box 45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5" name="Text Box 45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6" name="Text Box 45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7" name="Text Box 45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8" name="Text Box 45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799" name="Text Box 45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0" name="Text Box 45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1" name="Text Box 45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2" name="Text Box 45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3" name="Text Box 45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4" name="Text Box 45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5" name="Text Box 45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6" name="Text Box 45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7" name="Text Box 45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8" name="Text Box 45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09" name="Text Box 45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0" name="Text Box 45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1" name="Text Box 45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2" name="Text Box 45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3" name="Text Box 45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4" name="Text Box 45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5" name="Text Box 45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6" name="Text Box 45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7" name="Text Box 45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8" name="Text Box 45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19" name="Text Box 45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0" name="Text Box 45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1" name="Text Box 45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2" name="Text Box 45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3" name="Text Box 45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4" name="Text Box 45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5" name="Text Box 45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6" name="Text Box 45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7" name="Text Box 45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8" name="Text Box 45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29" name="Text Box 45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0" name="Text Box 45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1" name="Text Box 45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2" name="Text Box 45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3" name="Text Box 45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4" name="Text Box 45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5" name="Text Box 45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6" name="Text Box 45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7" name="Text Box 45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8" name="Text Box 45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39" name="Text Box 45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0" name="Text Box 45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1" name="Text Box 45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2" name="Text Box 45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3" name="Text Box 45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4" name="Text Box 45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5" name="Text Box 45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6" name="Text Box 45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7" name="Text Box 45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8" name="Text Box 45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49" name="Text Box 45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0" name="Text Box 45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1" name="Text Box 45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2" name="Text Box 46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3" name="Text Box 46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4" name="Text Box 46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5" name="Text Box 46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6" name="Text Box 46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7" name="Text Box 46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8" name="Text Box 46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59" name="Text Box 46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0" name="Text Box 46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1" name="Text Box 46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2" name="Text Box 46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3" name="Text Box 46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4" name="Text Box 46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5" name="Text Box 46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6" name="Text Box 46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7" name="Text Box 46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8" name="Text Box 46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69" name="Text Box 46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0" name="Text Box 46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1" name="Text Box 46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2" name="Text Box 46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3" name="Text Box 46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4" name="Text Box 46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5" name="Text Box 46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6" name="Text Box 46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7" name="Text Box 46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8" name="Text Box 46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79" name="Text Box 46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0" name="Text Box 46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1" name="Text Box 46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2" name="Text Box 46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3" name="Text Box 46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4" name="Text Box 46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5" name="Text Box 46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6" name="Text Box 46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7" name="Text Box 46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8" name="Text Box 46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89" name="Text Box 46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0" name="Text Box 46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1" name="Text Box 46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2" name="Text Box 46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3" name="Text Box 46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4" name="Text Box 46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5" name="Text Box 46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6" name="Text Box 46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7" name="Text Box 46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8" name="Text Box 46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899" name="Text Box 46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0" name="Text Box 46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1" name="Text Box 46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2" name="Text Box 46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3" name="Text Box 46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4" name="Text Box 46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5" name="Text Box 46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6" name="Text Box 46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7" name="Text Box 46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8" name="Text Box 46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09" name="Text Box 46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0" name="Text Box 46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1" name="Text Box 46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2" name="Text Box 46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3" name="Text Box 46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4" name="Text Box 46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5" name="Text Box 46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6" name="Text Box 46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7" name="Text Box 46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8" name="Text Box 46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19" name="Text Box 46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0" name="Text Box 46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1" name="Text Box 46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2" name="Text Box 46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3" name="Text Box 46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4" name="Text Box 46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5" name="Text Box 46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6" name="Text Box 46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7" name="Text Box 46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8" name="Text Box 46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29" name="Text Box 46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0" name="Text Box 46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1" name="Text Box 46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2" name="Text Box 46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3" name="Text Box 46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4" name="Text Box 46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5" name="Text Box 46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6" name="Text Box 46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7" name="Text Box 46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8" name="Text Box 46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39" name="Text Box 46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0" name="Text Box 46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1" name="Text Box 46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2" name="Text Box 46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3" name="Text Box 46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4" name="Text Box 46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5" name="Text Box 46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6" name="Text Box 46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7" name="Text Box 46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8" name="Text Box 46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49" name="Text Box 46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0" name="Text Box 46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1" name="Text Box 46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2" name="Text Box 47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3" name="Text Box 47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4" name="Text Box 47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5" name="Text Box 47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6" name="Text Box 47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7" name="Text Box 47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8" name="Text Box 47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59" name="Text Box 47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0" name="Text Box 47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1" name="Text Box 47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2" name="Text Box 47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3" name="Text Box 47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4" name="Text Box 47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5" name="Text Box 47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6" name="Text Box 47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7" name="Text Box 47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8" name="Text Box 47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69" name="Text Box 47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0" name="Text Box 47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1" name="Text Box 47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2" name="Text Box 47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3" name="Text Box 47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4" name="Text Box 47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5" name="Text Box 47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6" name="Text Box 47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7" name="Text Box 47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8" name="Text Box 47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79" name="Text Box 47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0" name="Text Box 47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1" name="Text Box 47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2" name="Text Box 47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3" name="Text Box 47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4" name="Text Box 47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5" name="Text Box 47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6" name="Text Box 47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7" name="Text Box 47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8" name="Text Box 47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89" name="Text Box 47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0" name="Text Box 47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1" name="Text Box 47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2" name="Text Box 47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3" name="Text Box 47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4" name="Text Box 47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5" name="Text Box 47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6" name="Text Box 47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7" name="Text Box 47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8" name="Text Box 47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5999" name="Text Box 47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0" name="Text Box 47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1" name="Text Box 47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2" name="Text Box 47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3" name="Text Box 47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4" name="Text Box 47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5" name="Text Box 47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6" name="Text Box 47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7" name="Text Box 47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8" name="Text Box 47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09" name="Text Box 47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0" name="Text Box 47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1" name="Text Box 47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2" name="Text Box 47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3" name="Text Box 47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4" name="Text Box 47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5" name="Text Box 47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6" name="Text Box 47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7" name="Text Box 47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8" name="Text Box 47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19" name="Text Box 47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0" name="Text Box 47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1" name="Text Box 47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2" name="Text Box 47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3" name="Text Box 47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4" name="Text Box 47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5" name="Text Box 47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6" name="Text Box 47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7" name="Text Box 47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8" name="Text Box 47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29" name="Text Box 47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0" name="Text Box 47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1" name="Text Box 47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2" name="Text Box 47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3" name="Text Box 47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4" name="Text Box 47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5" name="Text Box 47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6" name="Text Box 47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7" name="Text Box 47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8" name="Text Box 47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39" name="Text Box 47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0" name="Text Box 47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1" name="Text Box 47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2" name="Text Box 47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3" name="Text Box 47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4" name="Text Box 47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5" name="Text Box 47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6" name="Text Box 47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7" name="Text Box 47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8" name="Text Box 47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49" name="Text Box 47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0" name="Text Box 47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1" name="Text Box 47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2" name="Text Box 48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3" name="Text Box 48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4" name="Text Box 48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5" name="Text Box 48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6" name="Text Box 48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7" name="Text Box 48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8" name="Text Box 48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59" name="Text Box 48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0" name="Text Box 48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1" name="Text Box 48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2" name="Text Box 48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3" name="Text Box 48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4" name="Text Box 48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5" name="Text Box 48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6" name="Text Box 48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7" name="Text Box 48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8" name="Text Box 48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69" name="Text Box 48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0" name="Text Box 48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1" name="Text Box 48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2" name="Text Box 48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3" name="Text Box 48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4" name="Text Box 48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5" name="Text Box 48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6" name="Text Box 48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7" name="Text Box 48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8" name="Text Box 48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79" name="Text Box 48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0" name="Text Box 48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1" name="Text Box 48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2" name="Text Box 48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3" name="Text Box 48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4" name="Text Box 48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5" name="Text Box 48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6" name="Text Box 48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7" name="Text Box 48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8" name="Text Box 48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89" name="Text Box 48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0" name="Text Box 48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1" name="Text Box 48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2" name="Text Box 48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3" name="Text Box 48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4" name="Text Box 48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5" name="Text Box 48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6" name="Text Box 48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7" name="Text Box 48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8" name="Text Box 48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099" name="Text Box 48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0" name="Text Box 48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1" name="Text Box 48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2" name="Text Box 48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3" name="Text Box 48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4" name="Text Box 48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5" name="Text Box 48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6" name="Text Box 48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7" name="Text Box 48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8" name="Text Box 48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09" name="Text Box 48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0" name="Text Box 48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1" name="Text Box 48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2" name="Text Box 48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3" name="Text Box 48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4" name="Text Box 48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5" name="Text Box 48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6" name="Text Box 48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7" name="Text Box 48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8" name="Text Box 48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19" name="Text Box 48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0" name="Text Box 48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1" name="Text Box 48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2" name="Text Box 48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3" name="Text Box 48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4" name="Text Box 48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5" name="Text Box 48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6" name="Text Box 48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7" name="Text Box 48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8" name="Text Box 48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29" name="Text Box 48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0" name="Text Box 48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1" name="Text Box 48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2" name="Text Box 48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3" name="Text Box 48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4" name="Text Box 48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5" name="Text Box 48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6" name="Text Box 48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7" name="Text Box 48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8" name="Text Box 48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39" name="Text Box 48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0" name="Text Box 48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1" name="Text Box 48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2" name="Text Box 48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3" name="Text Box 48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4" name="Text Box 48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5" name="Text Box 48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6" name="Text Box 48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7" name="Text Box 48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8" name="Text Box 48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49" name="Text Box 48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0" name="Text Box 48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1" name="Text Box 48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2" name="Text Box 49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3" name="Text Box 49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4" name="Text Box 49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5" name="Text Box 49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6" name="Text Box 49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7" name="Text Box 49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8" name="Text Box 49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59" name="Text Box 49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0" name="Text Box 49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1" name="Text Box 49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2" name="Text Box 49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3" name="Text Box 49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4" name="Text Box 49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5" name="Text Box 49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6" name="Text Box 49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7" name="Text Box 49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8" name="Text Box 49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69" name="Text Box 49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0" name="Text Box 49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1" name="Text Box 49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2" name="Text Box 49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3" name="Text Box 49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4" name="Text Box 49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5" name="Text Box 49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6" name="Text Box 49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7" name="Text Box 49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8" name="Text Box 49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79" name="Text Box 49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0" name="Text Box 49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1" name="Text Box 49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2" name="Text Box 49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3" name="Text Box 49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4" name="Text Box 49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5" name="Text Box 49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6" name="Text Box 49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7" name="Text Box 49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8" name="Text Box 49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89" name="Text Box 49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0" name="Text Box 49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1" name="Text Box 49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2" name="Text Box 49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3" name="Text Box 49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4" name="Text Box 49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5" name="Text Box 49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6" name="Text Box 49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7" name="Text Box 49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8" name="Text Box 49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199" name="Text Box 49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0" name="Text Box 49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1" name="Text Box 49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2" name="Text Box 49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3" name="Text Box 49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4" name="Text Box 49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5" name="Text Box 49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6" name="Text Box 49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7" name="Text Box 49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8" name="Text Box 49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09" name="Text Box 49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0" name="Text Box 49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1" name="Text Box 49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2" name="Text Box 49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3" name="Text Box 49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4" name="Text Box 49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5" name="Text Box 49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6" name="Text Box 49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7" name="Text Box 49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8" name="Text Box 49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19" name="Text Box 49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0" name="Text Box 49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1" name="Text Box 49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2" name="Text Box 49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3" name="Text Box 49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4" name="Text Box 49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5" name="Text Box 49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6" name="Text Box 49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7" name="Text Box 49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8" name="Text Box 49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29" name="Text Box 49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0" name="Text Box 49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1" name="Text Box 49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2" name="Text Box 49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3" name="Text Box 49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4" name="Text Box 49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5" name="Text Box 49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6" name="Text Box 49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7" name="Text Box 49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8" name="Text Box 49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39" name="Text Box 49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0" name="Text Box 49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1" name="Text Box 49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2" name="Text Box 49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3" name="Text Box 49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4" name="Text Box 49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5" name="Text Box 49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6" name="Text Box 49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7" name="Text Box 49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8" name="Text Box 49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49" name="Text Box 49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0" name="Text Box 49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1" name="Text Box 49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2" name="Text Box 50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3" name="Text Box 50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4" name="Text Box 50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5" name="Text Box 50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6" name="Text Box 50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7" name="Text Box 50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8" name="Text Box 50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59" name="Text Box 50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0" name="Text Box 50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1" name="Text Box 50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2" name="Text Box 50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3" name="Text Box 50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4" name="Text Box 50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5" name="Text Box 50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6" name="Text Box 50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7" name="Text Box 50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8" name="Text Box 50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69" name="Text Box 50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0" name="Text Box 50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1" name="Text Box 50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2" name="Text Box 50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3" name="Text Box 50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4" name="Text Box 50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5" name="Text Box 50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6" name="Text Box 50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7" name="Text Box 50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8" name="Text Box 50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79" name="Text Box 50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0" name="Text Box 50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1" name="Text Box 50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2" name="Text Box 50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3" name="Text Box 50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4" name="Text Box 50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5" name="Text Box 50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6" name="Text Box 50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7" name="Text Box 50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8" name="Text Box 50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89" name="Text Box 50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0" name="Text Box 50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1" name="Text Box 50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2" name="Text Box 50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3" name="Text Box 50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4" name="Text Box 50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5" name="Text Box 50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6" name="Text Box 50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7" name="Text Box 50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8" name="Text Box 50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299" name="Text Box 50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0" name="Text Box 50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1" name="Text Box 50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2" name="Text Box 50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3" name="Text Box 50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4" name="Text Box 50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5" name="Text Box 50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6" name="Text Box 50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7" name="Text Box 50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8" name="Text Box 50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09" name="Text Box 50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0" name="Text Box 50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1" name="Text Box 50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2" name="Text Box 50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3" name="Text Box 50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4" name="Text Box 50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5" name="Text Box 50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6" name="Text Box 50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7" name="Text Box 50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8" name="Text Box 50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19" name="Text Box 50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0" name="Text Box 50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1" name="Text Box 50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2" name="Text Box 50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3" name="Text Box 50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4" name="Text Box 50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5" name="Text Box 50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6" name="Text Box 50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7" name="Text Box 50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8" name="Text Box 50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29" name="Text Box 50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0" name="Text Box 50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1" name="Text Box 50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2" name="Text Box 50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3" name="Text Box 50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4" name="Text Box 50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5" name="Text Box 50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6" name="Text Box 50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7" name="Text Box 50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8" name="Text Box 50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39" name="Text Box 50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0" name="Text Box 50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1" name="Text Box 50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2" name="Text Box 50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3" name="Text Box 50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4" name="Text Box 50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5" name="Text Box 50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6" name="Text Box 50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7" name="Text Box 50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8" name="Text Box 50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49" name="Text Box 50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0" name="Text Box 50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1" name="Text Box 50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2" name="Text Box 51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3" name="Text Box 51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4" name="Text Box 51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5" name="Text Box 51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6" name="Text Box 51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7" name="Text Box 51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8" name="Text Box 51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59" name="Text Box 51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0" name="Text Box 51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1" name="Text Box 51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2" name="Text Box 51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3" name="Text Box 51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4" name="Text Box 51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5" name="Text Box 51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6" name="Text Box 51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7" name="Text Box 51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8" name="Text Box 51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69" name="Text Box 51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0" name="Text Box 51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1" name="Text Box 51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2" name="Text Box 51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3" name="Text Box 51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4" name="Text Box 51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5" name="Text Box 51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6" name="Text Box 51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7" name="Text Box 51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8" name="Text Box 51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79" name="Text Box 51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0" name="Text Box 51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1" name="Text Box 51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2" name="Text Box 51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3" name="Text Box 51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4" name="Text Box 51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5" name="Text Box 51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6" name="Text Box 51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7" name="Text Box 51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8" name="Text Box 51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89" name="Text Box 51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0" name="Text Box 51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1" name="Text Box 51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2" name="Text Box 51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3" name="Text Box 51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4" name="Text Box 51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5" name="Text Box 51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6" name="Text Box 51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7" name="Text Box 51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8" name="Text Box 51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399" name="Text Box 51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0" name="Text Box 51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1" name="Text Box 51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2" name="Text Box 51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3" name="Text Box 51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4" name="Text Box 51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5" name="Text Box 51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6" name="Text Box 51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7" name="Text Box 51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8" name="Text Box 51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09" name="Text Box 51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0" name="Text Box 51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1" name="Text Box 51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2" name="Text Box 51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3" name="Text Box 51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4" name="Text Box 51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5" name="Text Box 51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6" name="Text Box 51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7" name="Text Box 51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8" name="Text Box 51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19" name="Text Box 51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0" name="Text Box 51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1" name="Text Box 51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2" name="Text Box 51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3" name="Text Box 51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4" name="Text Box 51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5" name="Text Box 51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6" name="Text Box 51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7" name="Text Box 51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8" name="Text Box 51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29" name="Text Box 51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0" name="Text Box 51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1" name="Text Box 51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2" name="Text Box 51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3" name="Text Box 51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4" name="Text Box 51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5" name="Text Box 51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6" name="Text Box 51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7" name="Text Box 51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8" name="Text Box 51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39" name="Text Box 51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0" name="Text Box 51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1" name="Text Box 51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2" name="Text Box 51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3" name="Text Box 51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4" name="Text Box 51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5" name="Text Box 51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6" name="Text Box 51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7" name="Text Box 51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8" name="Text Box 51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49" name="Text Box 51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0" name="Text Box 51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1" name="Text Box 51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2" name="Text Box 52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3" name="Text Box 52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4" name="Text Box 52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5" name="Text Box 52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6" name="Text Box 52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7" name="Text Box 52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8" name="Text Box 52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59" name="Text Box 52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0" name="Text Box 52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1" name="Text Box 52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2" name="Text Box 52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3" name="Text Box 52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4" name="Text Box 52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5" name="Text Box 52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6" name="Text Box 52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7" name="Text Box 52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8" name="Text Box 52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69" name="Text Box 52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0" name="Text Box 52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1" name="Text Box 52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2" name="Text Box 52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3" name="Text Box 52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4" name="Text Box 52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5" name="Text Box 52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6" name="Text Box 52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7" name="Text Box 52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8" name="Text Box 52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79" name="Text Box 52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0" name="Text Box 52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1" name="Text Box 52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2" name="Text Box 52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3" name="Text Box 52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4" name="Text Box 52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5" name="Text Box 52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6" name="Text Box 52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7" name="Text Box 52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8" name="Text Box 52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89" name="Text Box 52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0" name="Text Box 52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1" name="Text Box 52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2" name="Text Box 52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3" name="Text Box 52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4" name="Text Box 52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5" name="Text Box 52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6" name="Text Box 52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7" name="Text Box 52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8" name="Text Box 52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499" name="Text Box 52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0" name="Text Box 52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1" name="Text Box 52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2" name="Text Box 52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3" name="Text Box 52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4" name="Text Box 52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5" name="Text Box 52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6" name="Text Box 52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7" name="Text Box 52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8" name="Text Box 52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09" name="Text Box 52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0" name="Text Box 52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1" name="Text Box 52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2" name="Text Box 52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3" name="Text Box 52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4" name="Text Box 52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5" name="Text Box 52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6" name="Text Box 52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7" name="Text Box 52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8" name="Text Box 52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19" name="Text Box 52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0" name="Text Box 52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1" name="Text Box 52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2" name="Text Box 52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3" name="Text Box 52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4" name="Text Box 52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5" name="Text Box 52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6" name="Text Box 52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7" name="Text Box 52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8" name="Text Box 52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29" name="Text Box 52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0" name="Text Box 52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1" name="Text Box 52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2" name="Text Box 52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3" name="Text Box 52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4" name="Text Box 52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5" name="Text Box 52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6" name="Text Box 52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7" name="Text Box 52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8" name="Text Box 52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39" name="Text Box 52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0" name="Text Box 52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1" name="Text Box 52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2" name="Text Box 52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3" name="Text Box 52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4" name="Text Box 52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5" name="Text Box 52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6" name="Text Box 52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7" name="Text Box 52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8" name="Text Box 52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49" name="Text Box 52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0" name="Text Box 52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1" name="Text Box 52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2" name="Text Box 53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3" name="Text Box 53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4" name="Text Box 53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5" name="Text Box 53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6" name="Text Box 53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7" name="Text Box 53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8" name="Text Box 53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59" name="Text Box 53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0" name="Text Box 530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1" name="Text Box 530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2" name="Text Box 531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3" name="Text Box 531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4" name="Text Box 531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5" name="Text Box 531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6" name="Text Box 531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7" name="Text Box 531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8" name="Text Box 531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69" name="Text Box 531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0" name="Text Box 531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1" name="Text Box 531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2" name="Text Box 532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3" name="Text Box 532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4" name="Text Box 532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5" name="Text Box 532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6" name="Text Box 532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7" name="Text Box 532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8" name="Text Box 532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79" name="Text Box 532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0" name="Text Box 532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1" name="Text Box 532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2" name="Text Box 533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3" name="Text Box 533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4" name="Text Box 533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5" name="Text Box 533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6" name="Text Box 533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7" name="Text Box 533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8" name="Text Box 533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89" name="Text Box 533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0" name="Text Box 533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1" name="Text Box 533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2" name="Text Box 534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3" name="Text Box 534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4" name="Text Box 534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5" name="Text Box 534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6" name="Text Box 534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7" name="Text Box 534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8" name="Text Box 534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599" name="Text Box 534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0" name="Text Box 534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1" name="Text Box 534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2" name="Text Box 535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3" name="Text Box 535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4" name="Text Box 535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5" name="Text Box 535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6" name="Text Box 535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7" name="Text Box 535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8" name="Text Box 535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09" name="Text Box 535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0" name="Text Box 535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1" name="Text Box 535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2" name="Text Box 536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3" name="Text Box 536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4" name="Text Box 536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5" name="Text Box 536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6" name="Text Box 536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7" name="Text Box 536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8" name="Text Box 536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19" name="Text Box 536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0" name="Text Box 536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1" name="Text Box 536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2" name="Text Box 537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3" name="Text Box 537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4" name="Text Box 537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5" name="Text Box 537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6" name="Text Box 537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7" name="Text Box 537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8" name="Text Box 537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29" name="Text Box 537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0" name="Text Box 537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1" name="Text Box 537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2" name="Text Box 538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3" name="Text Box 538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4" name="Text Box 538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5" name="Text Box 538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6" name="Text Box 538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7" name="Text Box 538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8" name="Text Box 538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39" name="Text Box 538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0" name="Text Box 538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1" name="Text Box 538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2" name="Text Box 539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3" name="Text Box 539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4" name="Text Box 539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5" name="Text Box 539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6" name="Text Box 539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7" name="Text Box 539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8" name="Text Box 539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49" name="Text Box 539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0" name="Text Box 5398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1" name="Text Box 5399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2" name="Text Box 5400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3" name="Text Box 5401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4" name="Text Box 5402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5" name="Text Box 5403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6" name="Text Box 5404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7" name="Text Box 5405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8" name="Text Box 5406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19050</xdr:rowOff>
    </xdr:to>
    <xdr:sp macro="" textlink="">
      <xdr:nvSpPr>
        <xdr:cNvPr id="16659" name="Text Box 5407"/>
        <xdr:cNvSpPr txBox="1">
          <a:spLocks noChangeArrowheads="1"/>
        </xdr:cNvSpPr>
      </xdr:nvSpPr>
      <xdr:spPr bwMode="auto">
        <a:xfrm>
          <a:off x="4686300" y="11296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0" name="Text Box 25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1" name="Text Box 25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2" name="Text Box 25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3" name="Text Box 25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4" name="Text Box 25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5" name="Text Box 25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6" name="Text Box 25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7" name="Text Box 25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8" name="Text Box 25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69" name="Text Box 25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0" name="Text Box 25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1" name="Text Box 25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2" name="Text Box 25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3" name="Text Box 25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4" name="Text Box 26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5" name="Text Box 26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6" name="Text Box 26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7" name="Text Box 26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8" name="Text Box 26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79" name="Text Box 26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0" name="Text Box 26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1" name="Text Box 26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2" name="Text Box 26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3" name="Text Box 26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4" name="Text Box 26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5" name="Text Box 26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6" name="Text Box 26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7" name="Text Box 26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8" name="Text Box 26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89" name="Text Box 26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0" name="Text Box 26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1" name="Text Box 26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2" name="Text Box 26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3" name="Text Box 26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4" name="Text Box 26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5" name="Text Box 26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6" name="Text Box 26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7" name="Text Box 26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8" name="Text Box 26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699" name="Text Box 26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0" name="Text Box 26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1" name="Text Box 26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2" name="Text Box 26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3" name="Text Box 26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4" name="Text Box 26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5" name="Text Box 26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6" name="Text Box 26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7" name="Text Box 26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8" name="Text Box 26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09" name="Text Box 26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0" name="Text Box 26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1" name="Text Box 26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2" name="Text Box 26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3" name="Text Box 26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4" name="Text Box 26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5" name="Text Box 26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6" name="Text Box 26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7" name="Text Box 26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8" name="Text Box 26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19" name="Text Box 26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0" name="Text Box 26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1" name="Text Box 26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2" name="Text Box 26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3" name="Text Box 26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4" name="Text Box 26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5" name="Text Box 26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6" name="Text Box 26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7" name="Text Box 26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8" name="Text Box 26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29" name="Text Box 26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0" name="Text Box 26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1" name="Text Box 26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2" name="Text Box 27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3" name="Text Box 27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4" name="Text Box 27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5" name="Text Box 27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6" name="Text Box 27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7" name="Text Box 27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8" name="Text Box 27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39" name="Text Box 27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0" name="Text Box 27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1" name="Text Box 27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2" name="Text Box 27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3" name="Text Box 27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4" name="Text Box 27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5" name="Text Box 27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6" name="Text Box 27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7" name="Text Box 27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8" name="Text Box 27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49" name="Text Box 27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0" name="Text Box 27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1" name="Text Box 27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2" name="Text Box 27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3" name="Text Box 27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4" name="Text Box 27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5" name="Text Box 27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6" name="Text Box 27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7" name="Text Box 27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8" name="Text Box 27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59" name="Text Box 27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0" name="Text Box 27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1" name="Text Box 27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2" name="Text Box 27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3" name="Text Box 27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4" name="Text Box 27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5" name="Text Box 27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6" name="Text Box 27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7" name="Text Box 27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8" name="Text Box 27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69" name="Text Box 27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0" name="Text Box 27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1" name="Text Box 27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2" name="Text Box 27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3" name="Text Box 27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4" name="Text Box 27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5" name="Text Box 27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6" name="Text Box 27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7" name="Text Box 27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8" name="Text Box 27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79" name="Text Box 27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0" name="Text Box 27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1" name="Text Box 27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2" name="Text Box 27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3" name="Text Box 27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4" name="Text Box 27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5" name="Text Box 27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6" name="Text Box 27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7" name="Text Box 27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8" name="Text Box 27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89" name="Text Box 27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0" name="Text Box 27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1" name="Text Box 27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2" name="Text Box 27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3" name="Text Box 27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4" name="Text Box 27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5" name="Text Box 27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6" name="Text Box 27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7" name="Text Box 27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8" name="Text Box 27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799" name="Text Box 27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0" name="Text Box 27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1" name="Text Box 27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2" name="Text Box 27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3" name="Text Box 27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4" name="Text Box 27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5" name="Text Box 27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6" name="Text Box 27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7" name="Text Box 27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8" name="Text Box 27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09" name="Text Box 27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0" name="Text Box 27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1" name="Text Box 27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2" name="Text Box 27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3" name="Text Box 27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4" name="Text Box 27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5" name="Text Box 27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6" name="Text Box 27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7" name="Text Box 27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8" name="Text Box 27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19" name="Text Box 27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0" name="Text Box 27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1" name="Text Box 27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2" name="Text Box 27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3" name="Text Box 27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4" name="Text Box 27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5" name="Text Box 27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6" name="Text Box 27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7" name="Text Box 27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8" name="Text Box 27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29" name="Text Box 27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0" name="Text Box 27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1" name="Text Box 27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2" name="Text Box 28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3" name="Text Box 28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4" name="Text Box 28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5" name="Text Box 28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6" name="Text Box 28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7" name="Text Box 28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8" name="Text Box 28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39" name="Text Box 28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0" name="Text Box 28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1" name="Text Box 28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2" name="Text Box 28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3" name="Text Box 28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4" name="Text Box 28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5" name="Text Box 28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6" name="Text Box 28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7" name="Text Box 28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8" name="Text Box 28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49" name="Text Box 28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0" name="Text Box 28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1" name="Text Box 28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2" name="Text Box 28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3" name="Text Box 28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4" name="Text Box 28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5" name="Text Box 28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6" name="Text Box 28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7" name="Text Box 28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8" name="Text Box 28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59" name="Text Box 28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0" name="Text Box 28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1" name="Text Box 28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2" name="Text Box 28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3" name="Text Box 28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4" name="Text Box 28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5" name="Text Box 28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6" name="Text Box 28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7" name="Text Box 28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8" name="Text Box 28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69" name="Text Box 28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0" name="Text Box 28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1" name="Text Box 28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2" name="Text Box 28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3" name="Text Box 28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4" name="Text Box 28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5" name="Text Box 28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6" name="Text Box 28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7" name="Text Box 28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8" name="Text Box 28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79" name="Text Box 28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0" name="Text Box 28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1" name="Text Box 28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2" name="Text Box 28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3" name="Text Box 28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4" name="Text Box 28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5" name="Text Box 28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6" name="Text Box 28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7" name="Text Box 28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8" name="Text Box 28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89" name="Text Box 28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0" name="Text Box 28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1" name="Text Box 28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2" name="Text Box 28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3" name="Text Box 28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4" name="Text Box 28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5" name="Text Box 28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6" name="Text Box 28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7" name="Text Box 28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8" name="Text Box 28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899" name="Text Box 28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0" name="Text Box 28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1" name="Text Box 28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2" name="Text Box 28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3" name="Text Box 28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4" name="Text Box 28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5" name="Text Box 28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6" name="Text Box 28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7" name="Text Box 28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8" name="Text Box 28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09" name="Text Box 28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0" name="Text Box 28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1" name="Text Box 28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2" name="Text Box 28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3" name="Text Box 28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4" name="Text Box 28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5" name="Text Box 28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6" name="Text Box 28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7" name="Text Box 28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8" name="Text Box 28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19" name="Text Box 28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0" name="Text Box 28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1" name="Text Box 28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2" name="Text Box 28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3" name="Text Box 28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4" name="Text Box 28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5" name="Text Box 28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6" name="Text Box 28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7" name="Text Box 28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8" name="Text Box 28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29" name="Text Box 28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0" name="Text Box 28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1" name="Text Box 28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2" name="Text Box 29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3" name="Text Box 29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4" name="Text Box 29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5" name="Text Box 29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6" name="Text Box 29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7" name="Text Box 29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8" name="Text Box 29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39" name="Text Box 29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0" name="Text Box 29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1" name="Text Box 29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2" name="Text Box 29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3" name="Text Box 29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4" name="Text Box 29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5" name="Text Box 29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6" name="Text Box 29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7" name="Text Box 29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8" name="Text Box 29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49" name="Text Box 29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0" name="Text Box 29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1" name="Text Box 29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2" name="Text Box 29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3" name="Text Box 29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4" name="Text Box 29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5" name="Text Box 29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6" name="Text Box 29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7" name="Text Box 29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8" name="Text Box 29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59" name="Text Box 29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0" name="Text Box 29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1" name="Text Box 29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2" name="Text Box 29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3" name="Text Box 29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4" name="Text Box 29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5" name="Text Box 29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6" name="Text Box 29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7" name="Text Box 29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8" name="Text Box 29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69" name="Text Box 29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0" name="Text Box 29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1" name="Text Box 29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2" name="Text Box 29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3" name="Text Box 29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4" name="Text Box 29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5" name="Text Box 29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6" name="Text Box 29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7" name="Text Box 29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8" name="Text Box 29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79" name="Text Box 29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0" name="Text Box 29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1" name="Text Box 29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2" name="Text Box 29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3" name="Text Box 29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4" name="Text Box 29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5" name="Text Box 29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6" name="Text Box 29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7" name="Text Box 29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8" name="Text Box 29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89" name="Text Box 29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0" name="Text Box 29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1" name="Text Box 29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2" name="Text Box 29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3" name="Text Box 29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4" name="Text Box 29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5" name="Text Box 29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6" name="Text Box 29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7" name="Text Box 29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8" name="Text Box 29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6999" name="Text Box 29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0" name="Text Box 29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1" name="Text Box 29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2" name="Text Box 29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3" name="Text Box 29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4" name="Text Box 29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5" name="Text Box 29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6" name="Text Box 29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7" name="Text Box 29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8" name="Text Box 29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09" name="Text Box 29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0" name="Text Box 29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1" name="Text Box 29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2" name="Text Box 29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3" name="Text Box 29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4" name="Text Box 29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5" name="Text Box 29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6" name="Text Box 29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7" name="Text Box 29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8" name="Text Box 29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19" name="Text Box 29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0" name="Text Box 29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1" name="Text Box 29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2" name="Text Box 29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3" name="Text Box 29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4" name="Text Box 29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5" name="Text Box 29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6" name="Text Box 29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7" name="Text Box 29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8" name="Text Box 29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29" name="Text Box 29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0" name="Text Box 29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1" name="Text Box 29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2" name="Text Box 30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3" name="Text Box 30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4" name="Text Box 30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5" name="Text Box 30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6" name="Text Box 30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7" name="Text Box 30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8" name="Text Box 30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39" name="Text Box 30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0" name="Text Box 30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1" name="Text Box 30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2" name="Text Box 30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3" name="Text Box 30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4" name="Text Box 30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5" name="Text Box 30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6" name="Text Box 30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7" name="Text Box 30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8" name="Text Box 30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49" name="Text Box 30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0" name="Text Box 30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1" name="Text Box 30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2" name="Text Box 30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3" name="Text Box 30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4" name="Text Box 30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5" name="Text Box 30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6" name="Text Box 30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7" name="Text Box 30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8" name="Text Box 30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59" name="Text Box 30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0" name="Text Box 30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1" name="Text Box 30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2" name="Text Box 30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3" name="Text Box 30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4" name="Text Box 30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5" name="Text Box 30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6" name="Text Box 30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7" name="Text Box 30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8" name="Text Box 30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69" name="Text Box 30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0" name="Text Box 30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1" name="Text Box 30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2" name="Text Box 30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3" name="Text Box 30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4" name="Text Box 30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5" name="Text Box 30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6" name="Text Box 30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7" name="Text Box 30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8" name="Text Box 30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79" name="Text Box 30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0" name="Text Box 30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1" name="Text Box 30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2" name="Text Box 30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3" name="Text Box 30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4" name="Text Box 30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5" name="Text Box 30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6" name="Text Box 30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7" name="Text Box 30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8" name="Text Box 30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89" name="Text Box 30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0" name="Text Box 30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1" name="Text Box 30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2" name="Text Box 30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3" name="Text Box 30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4" name="Text Box 30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5" name="Text Box 30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6" name="Text Box 30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7" name="Text Box 30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8" name="Text Box 30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099" name="Text Box 30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0" name="Text Box 30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1" name="Text Box 30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2" name="Text Box 30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3" name="Text Box 30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4" name="Text Box 30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5" name="Text Box 30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6" name="Text Box 30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7" name="Text Box 30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8" name="Text Box 30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09" name="Text Box 30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0" name="Text Box 30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1" name="Text Box 30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2" name="Text Box 30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3" name="Text Box 30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4" name="Text Box 30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5" name="Text Box 30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6" name="Text Box 30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7" name="Text Box 30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8" name="Text Box 30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19" name="Text Box 30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0" name="Text Box 30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1" name="Text Box 30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2" name="Text Box 30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3" name="Text Box 30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4" name="Text Box 30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5" name="Text Box 30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6" name="Text Box 30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7" name="Text Box 30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8" name="Text Box 30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29" name="Text Box 30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0" name="Text Box 30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1" name="Text Box 30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2" name="Text Box 31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3" name="Text Box 31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4" name="Text Box 31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5" name="Text Box 31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6" name="Text Box 31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7" name="Text Box 31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8" name="Text Box 31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39" name="Text Box 31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0" name="Text Box 31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1" name="Text Box 31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2" name="Text Box 31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3" name="Text Box 31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4" name="Text Box 31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5" name="Text Box 31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6" name="Text Box 31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7" name="Text Box 31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8" name="Text Box 31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49" name="Text Box 31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0" name="Text Box 31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1" name="Text Box 31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2" name="Text Box 31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3" name="Text Box 31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4" name="Text Box 31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5" name="Text Box 31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6" name="Text Box 31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7" name="Text Box 31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8" name="Text Box 31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59" name="Text Box 31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0" name="Text Box 31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1" name="Text Box 31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2" name="Text Box 31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3" name="Text Box 31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4" name="Text Box 31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5" name="Text Box 31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6" name="Text Box 31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7" name="Text Box 31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8" name="Text Box 31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69" name="Text Box 31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0" name="Text Box 31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1" name="Text Box 31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2" name="Text Box 31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3" name="Text Box 31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4" name="Text Box 31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5" name="Text Box 31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6" name="Text Box 31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7" name="Text Box 31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8" name="Text Box 31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79" name="Text Box 31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0" name="Text Box 31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1" name="Text Box 31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2" name="Text Box 31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3" name="Text Box 31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4" name="Text Box 31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5" name="Text Box 31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6" name="Text Box 31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7" name="Text Box 31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8" name="Text Box 31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89" name="Text Box 31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0" name="Text Box 31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1" name="Text Box 31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2" name="Text Box 31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3" name="Text Box 31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4" name="Text Box 31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5" name="Text Box 31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6" name="Text Box 31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7" name="Text Box 31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8" name="Text Box 31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199" name="Text Box 31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0" name="Text Box 31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1" name="Text Box 31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2" name="Text Box 31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3" name="Text Box 31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4" name="Text Box 31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5" name="Text Box 31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6" name="Text Box 31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7" name="Text Box 31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8" name="Text Box 31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09" name="Text Box 31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0" name="Text Box 31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1" name="Text Box 31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2" name="Text Box 31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3" name="Text Box 31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4" name="Text Box 31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5" name="Text Box 31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6" name="Text Box 31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7" name="Text Box 31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8" name="Text Box 31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19" name="Text Box 31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0" name="Text Box 31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1" name="Text Box 31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2" name="Text Box 31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3" name="Text Box 31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4" name="Text Box 31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5" name="Text Box 31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6" name="Text Box 31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7" name="Text Box 31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8" name="Text Box 31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29" name="Text Box 31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0" name="Text Box 31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1" name="Text Box 31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2" name="Text Box 32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3" name="Text Box 32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4" name="Text Box 32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5" name="Text Box 32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6" name="Text Box 32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7" name="Text Box 32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8" name="Text Box 32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39" name="Text Box 32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0" name="Text Box 32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1" name="Text Box 32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2" name="Text Box 32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3" name="Text Box 32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4" name="Text Box 32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5" name="Text Box 32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6" name="Text Box 32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7" name="Text Box 32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8" name="Text Box 32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49" name="Text Box 32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0" name="Text Box 32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1" name="Text Box 32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2" name="Text Box 32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3" name="Text Box 32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4" name="Text Box 32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5" name="Text Box 32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6" name="Text Box 32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7" name="Text Box 32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8" name="Text Box 32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59" name="Text Box 32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0" name="Text Box 32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1" name="Text Box 32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2" name="Text Box 32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3" name="Text Box 32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4" name="Text Box 32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5" name="Text Box 32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6" name="Text Box 32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7" name="Text Box 32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8" name="Text Box 32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69" name="Text Box 32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0" name="Text Box 32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1" name="Text Box 32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2" name="Text Box 32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3" name="Text Box 32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4" name="Text Box 32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5" name="Text Box 32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6" name="Text Box 32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7" name="Text Box 32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8" name="Text Box 32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79" name="Text Box 32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0" name="Text Box 32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1" name="Text Box 32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2" name="Text Box 32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3" name="Text Box 32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4" name="Text Box 32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5" name="Text Box 32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6" name="Text Box 32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7" name="Text Box 32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8" name="Text Box 32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89" name="Text Box 32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0" name="Text Box 32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1" name="Text Box 32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2" name="Text Box 32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3" name="Text Box 32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4" name="Text Box 32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5" name="Text Box 32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6" name="Text Box 32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7" name="Text Box 32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8" name="Text Box 32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299" name="Text Box 32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0" name="Text Box 32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1" name="Text Box 32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2" name="Text Box 32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3" name="Text Box 32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4" name="Text Box 32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5" name="Text Box 32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6" name="Text Box 32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7" name="Text Box 32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8" name="Text Box 32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09" name="Text Box 32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0" name="Text Box 32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1" name="Text Box 32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2" name="Text Box 32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3" name="Text Box 32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4" name="Text Box 32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5" name="Text Box 32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6" name="Text Box 32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7" name="Text Box 32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8" name="Text Box 32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19" name="Text Box 32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0" name="Text Box 32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1" name="Text Box 32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2" name="Text Box 32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3" name="Text Box 32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4" name="Text Box 32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5" name="Text Box 32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6" name="Text Box 32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7" name="Text Box 32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8" name="Text Box 32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29" name="Text Box 32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0" name="Text Box 32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1" name="Text Box 32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2" name="Text Box 33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3" name="Text Box 33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4" name="Text Box 33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5" name="Text Box 33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6" name="Text Box 33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7" name="Text Box 33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8" name="Text Box 33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39" name="Text Box 33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0" name="Text Box 33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1" name="Text Box 33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2" name="Text Box 33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3" name="Text Box 33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4" name="Text Box 33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5" name="Text Box 33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6" name="Text Box 33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7" name="Text Box 33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8" name="Text Box 33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49" name="Text Box 33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0" name="Text Box 33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1" name="Text Box 33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2" name="Text Box 33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3" name="Text Box 33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4" name="Text Box 33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5" name="Text Box 33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6" name="Text Box 33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7" name="Text Box 33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8" name="Text Box 33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59" name="Text Box 33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0" name="Text Box 33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1" name="Text Box 33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2" name="Text Box 33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3" name="Text Box 33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4" name="Text Box 33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5" name="Text Box 33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6" name="Text Box 33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7" name="Text Box 33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8" name="Text Box 33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69" name="Text Box 33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0" name="Text Box 33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1" name="Text Box 33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2" name="Text Box 33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3" name="Text Box 33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4" name="Text Box 33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5" name="Text Box 33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6" name="Text Box 33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7" name="Text Box 33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8" name="Text Box 33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79" name="Text Box 33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0" name="Text Box 33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1" name="Text Box 33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2" name="Text Box 33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3" name="Text Box 33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4" name="Text Box 33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5" name="Text Box 33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6" name="Text Box 33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7" name="Text Box 33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8" name="Text Box 33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89" name="Text Box 33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0" name="Text Box 33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1" name="Text Box 33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2" name="Text Box 33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3" name="Text Box 33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4" name="Text Box 33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5" name="Text Box 33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6" name="Text Box 33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7" name="Text Box 33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8" name="Text Box 33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399" name="Text Box 33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0" name="Text Box 33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1" name="Text Box 33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2" name="Text Box 33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3" name="Text Box 33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4" name="Text Box 33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5" name="Text Box 33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6" name="Text Box 33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7" name="Text Box 33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8" name="Text Box 33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09" name="Text Box 33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0" name="Text Box 33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1" name="Text Box 33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2" name="Text Box 33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3" name="Text Box 33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4" name="Text Box 33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5" name="Text Box 33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6" name="Text Box 33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7" name="Text Box 33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8" name="Text Box 33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19" name="Text Box 33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0" name="Text Box 33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1" name="Text Box 33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2" name="Text Box 33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3" name="Text Box 33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4" name="Text Box 33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5" name="Text Box 33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6" name="Text Box 33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7" name="Text Box 33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8" name="Text Box 33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29" name="Text Box 33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0" name="Text Box 33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1" name="Text Box 33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2" name="Text Box 34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3" name="Text Box 34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4" name="Text Box 34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5" name="Text Box 34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6" name="Text Box 34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7" name="Text Box 34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8" name="Text Box 34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39" name="Text Box 34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0" name="Text Box 34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1" name="Text Box 34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2" name="Text Box 34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3" name="Text Box 34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4" name="Text Box 34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5" name="Text Box 34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6" name="Text Box 34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7" name="Text Box 34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8" name="Text Box 34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49" name="Text Box 34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0" name="Text Box 34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1" name="Text Box 34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2" name="Text Box 34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3" name="Text Box 34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4" name="Text Box 34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5" name="Text Box 34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6" name="Text Box 34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7" name="Text Box 34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8" name="Text Box 34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59" name="Text Box 34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0" name="Text Box 34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1" name="Text Box 34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2" name="Text Box 34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3" name="Text Box 34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4" name="Text Box 34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5" name="Text Box 34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6" name="Text Box 34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7" name="Text Box 34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8" name="Text Box 34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69" name="Text Box 34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0" name="Text Box 34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1" name="Text Box 34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2" name="Text Box 34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3" name="Text Box 34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4" name="Text Box 34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5" name="Text Box 34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6" name="Text Box 34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7" name="Text Box 34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8" name="Text Box 34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79" name="Text Box 34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0" name="Text Box 34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1" name="Text Box 34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2" name="Text Box 34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3" name="Text Box 34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4" name="Text Box 34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5" name="Text Box 34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6" name="Text Box 34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7" name="Text Box 34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8" name="Text Box 34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89" name="Text Box 34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0" name="Text Box 34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1" name="Text Box 34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2" name="Text Box 34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3" name="Text Box 34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4" name="Text Box 34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5" name="Text Box 34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6" name="Text Box 34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7" name="Text Box 34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8" name="Text Box 34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499" name="Text Box 34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0" name="Text Box 34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1" name="Text Box 34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2" name="Text Box 34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3" name="Text Box 34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4" name="Text Box 34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5" name="Text Box 34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6" name="Text Box 34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7" name="Text Box 34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8" name="Text Box 34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09" name="Text Box 34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0" name="Text Box 34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1" name="Text Box 34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2" name="Text Box 34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3" name="Text Box 34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4" name="Text Box 34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5" name="Text Box 34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6" name="Text Box 34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7" name="Text Box 34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8" name="Text Box 34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19" name="Text Box 34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0" name="Text Box 34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1" name="Text Box 34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2" name="Text Box 34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3" name="Text Box 34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4" name="Text Box 34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5" name="Text Box 34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6" name="Text Box 34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7" name="Text Box 34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8" name="Text Box 34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29" name="Text Box 34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0" name="Text Box 34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1" name="Text Box 34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2" name="Text Box 35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3" name="Text Box 35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4" name="Text Box 35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5" name="Text Box 35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6" name="Text Box 35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7" name="Text Box 35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8" name="Text Box 35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39" name="Text Box 35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0" name="Text Box 35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1" name="Text Box 35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2" name="Text Box 35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3" name="Text Box 35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4" name="Text Box 35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5" name="Text Box 35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6" name="Text Box 35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7" name="Text Box 35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8" name="Text Box 35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49" name="Text Box 35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0" name="Text Box 35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1" name="Text Box 35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2" name="Text Box 35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3" name="Text Box 35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4" name="Text Box 35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5" name="Text Box 35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6" name="Text Box 35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7" name="Text Box 35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8" name="Text Box 35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59" name="Text Box 35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0" name="Text Box 35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1" name="Text Box 35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2" name="Text Box 35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3" name="Text Box 35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4" name="Text Box 35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5" name="Text Box 35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6" name="Text Box 35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7" name="Text Box 35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8" name="Text Box 35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69" name="Text Box 35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0" name="Text Box 35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1" name="Text Box 35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2" name="Text Box 35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3" name="Text Box 35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4" name="Text Box 35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5" name="Text Box 35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6" name="Text Box 35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7" name="Text Box 35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8" name="Text Box 35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79" name="Text Box 35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0" name="Text Box 35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1" name="Text Box 35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2" name="Text Box 35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3" name="Text Box 35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4" name="Text Box 35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5" name="Text Box 35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6" name="Text Box 35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7" name="Text Box 35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8" name="Text Box 35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89" name="Text Box 35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0" name="Text Box 35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1" name="Text Box 35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2" name="Text Box 35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3" name="Text Box 35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4" name="Text Box 35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5" name="Text Box 35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6" name="Text Box 35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7" name="Text Box 35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8" name="Text Box 35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599" name="Text Box 35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0" name="Text Box 35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1" name="Text Box 35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2" name="Text Box 35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3" name="Text Box 35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4" name="Text Box 35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5" name="Text Box 35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6" name="Text Box 35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7" name="Text Box 35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8" name="Text Box 35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09" name="Text Box 35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0" name="Text Box 35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1" name="Text Box 35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2" name="Text Box 35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3" name="Text Box 35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4" name="Text Box 35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5" name="Text Box 35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6" name="Text Box 35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7" name="Text Box 35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8" name="Text Box 35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19" name="Text Box 35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0" name="Text Box 35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1" name="Text Box 35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2" name="Text Box 35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3" name="Text Box 35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4" name="Text Box 35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5" name="Text Box 35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6" name="Text Box 35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7" name="Text Box 35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8" name="Text Box 35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29" name="Text Box 35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0" name="Text Box 35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1" name="Text Box 35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2" name="Text Box 36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3" name="Text Box 36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4" name="Text Box 36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5" name="Text Box 36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6" name="Text Box 36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7" name="Text Box 36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8" name="Text Box 36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39" name="Text Box 36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0" name="Text Box 36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1" name="Text Box 36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2" name="Text Box 36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3" name="Text Box 36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4" name="Text Box 36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5" name="Text Box 36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6" name="Text Box 36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7" name="Text Box 36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8" name="Text Box 36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49" name="Text Box 36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0" name="Text Box 36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1" name="Text Box 36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2" name="Text Box 36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3" name="Text Box 36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4" name="Text Box 36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5" name="Text Box 36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6" name="Text Box 36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7" name="Text Box 36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8" name="Text Box 36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59" name="Text Box 36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0" name="Text Box 36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1" name="Text Box 36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2" name="Text Box 36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3" name="Text Box 36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4" name="Text Box 36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5" name="Text Box 36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6" name="Text Box 36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7" name="Text Box 36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8" name="Text Box 36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69" name="Text Box 36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0" name="Text Box 36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1" name="Text Box 36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2" name="Text Box 36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3" name="Text Box 36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4" name="Text Box 36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5" name="Text Box 36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6" name="Text Box 36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7" name="Text Box 36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8" name="Text Box 36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79" name="Text Box 36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0" name="Text Box 36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1" name="Text Box 36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2" name="Text Box 36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3" name="Text Box 36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4" name="Text Box 36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5" name="Text Box 36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6" name="Text Box 36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7" name="Text Box 36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8" name="Text Box 36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89" name="Text Box 36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0" name="Text Box 36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1" name="Text Box 36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2" name="Text Box 36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3" name="Text Box 36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4" name="Text Box 36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5" name="Text Box 36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6" name="Text Box 36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7" name="Text Box 36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8" name="Text Box 36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699" name="Text Box 36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0" name="Text Box 36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1" name="Text Box 36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2" name="Text Box 36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3" name="Text Box 36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4" name="Text Box 36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5" name="Text Box 36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6" name="Text Box 36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7" name="Text Box 36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8" name="Text Box 36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09" name="Text Box 36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0" name="Text Box 36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1" name="Text Box 36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2" name="Text Box 36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3" name="Text Box 36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4" name="Text Box 36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5" name="Text Box 36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6" name="Text Box 36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7" name="Text Box 36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8" name="Text Box 36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19" name="Text Box 36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0" name="Text Box 36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1" name="Text Box 36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2" name="Text Box 36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3" name="Text Box 36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4" name="Text Box 36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5" name="Text Box 36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6" name="Text Box 36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7" name="Text Box 36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8" name="Text Box 36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29" name="Text Box 36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0" name="Text Box 36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1" name="Text Box 36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2" name="Text Box 37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3" name="Text Box 37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4" name="Text Box 37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5" name="Text Box 37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6" name="Text Box 37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7" name="Text Box 37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8" name="Text Box 37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39" name="Text Box 37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0" name="Text Box 37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1" name="Text Box 37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2" name="Text Box 37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3" name="Text Box 37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4" name="Text Box 37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5" name="Text Box 37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6" name="Text Box 37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7" name="Text Box 37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8" name="Text Box 37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49" name="Text Box 37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0" name="Text Box 37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1" name="Text Box 37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2" name="Text Box 37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3" name="Text Box 37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4" name="Text Box 37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5" name="Text Box 37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6" name="Text Box 37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7" name="Text Box 37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8" name="Text Box 37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59" name="Text Box 37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0" name="Text Box 37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1" name="Text Box 37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2" name="Text Box 37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3" name="Text Box 37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4" name="Text Box 37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5" name="Text Box 37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6" name="Text Box 37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7" name="Text Box 37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8" name="Text Box 37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69" name="Text Box 37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0" name="Text Box 37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1" name="Text Box 37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2" name="Text Box 37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3" name="Text Box 37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4" name="Text Box 37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5" name="Text Box 37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6" name="Text Box 37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7" name="Text Box 37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8" name="Text Box 37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79" name="Text Box 37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0" name="Text Box 37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1" name="Text Box 37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2" name="Text Box 37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3" name="Text Box 37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4" name="Text Box 37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5" name="Text Box 37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6" name="Text Box 37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7" name="Text Box 37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8" name="Text Box 37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89" name="Text Box 37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0" name="Text Box 37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1" name="Text Box 37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2" name="Text Box 37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3" name="Text Box 37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4" name="Text Box 37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5" name="Text Box 37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6" name="Text Box 37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7" name="Text Box 37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8" name="Text Box 37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799" name="Text Box 37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0" name="Text Box 37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1" name="Text Box 37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2" name="Text Box 37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3" name="Text Box 37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4" name="Text Box 37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5" name="Text Box 37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6" name="Text Box 37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7" name="Text Box 37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8" name="Text Box 37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09" name="Text Box 37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0" name="Text Box 37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1" name="Text Box 37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2" name="Text Box 37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3" name="Text Box 37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4" name="Text Box 37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5" name="Text Box 37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6" name="Text Box 37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7" name="Text Box 37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8" name="Text Box 37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19" name="Text Box 37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0" name="Text Box 37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1" name="Text Box 37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2" name="Text Box 37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3" name="Text Box 37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4" name="Text Box 37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5" name="Text Box 37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6" name="Text Box 37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7" name="Text Box 37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8" name="Text Box 37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29" name="Text Box 37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0" name="Text Box 37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1" name="Text Box 37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2" name="Text Box 38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3" name="Text Box 38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4" name="Text Box 38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5" name="Text Box 38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6" name="Text Box 38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7" name="Text Box 38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8" name="Text Box 38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39" name="Text Box 38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0" name="Text Box 38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1" name="Text Box 38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2" name="Text Box 38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3" name="Text Box 38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4" name="Text Box 38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5" name="Text Box 38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6" name="Text Box 38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7" name="Text Box 38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8" name="Text Box 38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49" name="Text Box 38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0" name="Text Box 38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1" name="Text Box 38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2" name="Text Box 38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3" name="Text Box 38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4" name="Text Box 38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5" name="Text Box 38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6" name="Text Box 38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7" name="Text Box 38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8" name="Text Box 38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59" name="Text Box 38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0" name="Text Box 38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1" name="Text Box 38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2" name="Text Box 38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3" name="Text Box 38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4" name="Text Box 38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5" name="Text Box 38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6" name="Text Box 38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7" name="Text Box 38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8" name="Text Box 38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69" name="Text Box 38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0" name="Text Box 38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1" name="Text Box 38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2" name="Text Box 38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3" name="Text Box 38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4" name="Text Box 38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5" name="Text Box 38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6" name="Text Box 38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7" name="Text Box 38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8" name="Text Box 38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79" name="Text Box 38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0" name="Text Box 38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1" name="Text Box 38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2" name="Text Box 38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3" name="Text Box 38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4" name="Text Box 38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5" name="Text Box 38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6" name="Text Box 38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7" name="Text Box 38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8" name="Text Box 38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89" name="Text Box 38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0" name="Text Box 38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1" name="Text Box 38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2" name="Text Box 38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3" name="Text Box 38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4" name="Text Box 38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5" name="Text Box 38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6" name="Text Box 38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7" name="Text Box 38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8" name="Text Box 38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899" name="Text Box 38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0" name="Text Box 38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1" name="Text Box 38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2" name="Text Box 38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3" name="Text Box 38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4" name="Text Box 38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5" name="Text Box 38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6" name="Text Box 38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7" name="Text Box 38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8" name="Text Box 38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09" name="Text Box 38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0" name="Text Box 38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1" name="Text Box 38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2" name="Text Box 38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3" name="Text Box 38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4" name="Text Box 38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5" name="Text Box 38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6" name="Text Box 38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7" name="Text Box 38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8" name="Text Box 38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19" name="Text Box 38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0" name="Text Box 38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1" name="Text Box 38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2" name="Text Box 38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3" name="Text Box 38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4" name="Text Box 38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5" name="Text Box 38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6" name="Text Box 38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7" name="Text Box 38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8" name="Text Box 38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29" name="Text Box 38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0" name="Text Box 38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1" name="Text Box 38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2" name="Text Box 39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3" name="Text Box 39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4" name="Text Box 39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5" name="Text Box 39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6" name="Text Box 39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7" name="Text Box 39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8" name="Text Box 39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39" name="Text Box 39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0" name="Text Box 39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1" name="Text Box 39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2" name="Text Box 39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3" name="Text Box 39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4" name="Text Box 39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5" name="Text Box 39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6" name="Text Box 39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7" name="Text Box 39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8" name="Text Box 39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49" name="Text Box 39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0" name="Text Box 39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1" name="Text Box 39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2" name="Text Box 39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3" name="Text Box 39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4" name="Text Box 39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5" name="Text Box 39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6" name="Text Box 39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7" name="Text Box 39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8" name="Text Box 39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59" name="Text Box 39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0" name="Text Box 39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1" name="Text Box 39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2" name="Text Box 39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3" name="Text Box 39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4" name="Text Box 39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5" name="Text Box 39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6" name="Text Box 39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7" name="Text Box 39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8" name="Text Box 39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69" name="Text Box 39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0" name="Text Box 39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1" name="Text Box 39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2" name="Text Box 39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3" name="Text Box 39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4" name="Text Box 39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5" name="Text Box 39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6" name="Text Box 39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7" name="Text Box 39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8" name="Text Box 39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79" name="Text Box 39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0" name="Text Box 39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1" name="Text Box 39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2" name="Text Box 39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3" name="Text Box 39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4" name="Text Box 39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5" name="Text Box 39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6" name="Text Box 39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7" name="Text Box 39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8" name="Text Box 39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89" name="Text Box 39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0" name="Text Box 39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1" name="Text Box 39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2" name="Text Box 39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3" name="Text Box 39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4" name="Text Box 39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5" name="Text Box 39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6" name="Text Box 39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7" name="Text Box 39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8" name="Text Box 39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7999" name="Text Box 39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0" name="Text Box 39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1" name="Text Box 39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2" name="Text Box 39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3" name="Text Box 39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4" name="Text Box 39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5" name="Text Box 39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6" name="Text Box 39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7" name="Text Box 39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8" name="Text Box 39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09" name="Text Box 39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0" name="Text Box 39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1" name="Text Box 39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2" name="Text Box 39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3" name="Text Box 39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4" name="Text Box 39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5" name="Text Box 39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6" name="Text Box 39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7" name="Text Box 39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8" name="Text Box 39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19" name="Text Box 39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0" name="Text Box 39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1" name="Text Box 39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2" name="Text Box 39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3" name="Text Box 39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4" name="Text Box 39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5" name="Text Box 39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6" name="Text Box 39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7" name="Text Box 39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8" name="Text Box 39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29" name="Text Box 39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0" name="Text Box 39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1" name="Text Box 39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2" name="Text Box 40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3" name="Text Box 40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4" name="Text Box 40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5" name="Text Box 40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6" name="Text Box 40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7" name="Text Box 40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8" name="Text Box 40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39" name="Text Box 40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0" name="Text Box 40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1" name="Text Box 40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2" name="Text Box 40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3" name="Text Box 40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4" name="Text Box 40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5" name="Text Box 40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6" name="Text Box 40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7" name="Text Box 40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8" name="Text Box 40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49" name="Text Box 40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0" name="Text Box 40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1" name="Text Box 40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2" name="Text Box 40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3" name="Text Box 40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4" name="Text Box 40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5" name="Text Box 40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6" name="Text Box 40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7" name="Text Box 40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8" name="Text Box 40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59" name="Text Box 40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0" name="Text Box 40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1" name="Text Box 40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2" name="Text Box 40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3" name="Text Box 40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4" name="Text Box 40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5" name="Text Box 40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6" name="Text Box 40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7" name="Text Box 40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8" name="Text Box 40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69" name="Text Box 40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0" name="Text Box 40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1" name="Text Box 40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2" name="Text Box 40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3" name="Text Box 40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4" name="Text Box 40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5" name="Text Box 40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6" name="Text Box 40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7" name="Text Box 40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8" name="Text Box 40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79" name="Text Box 40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0" name="Text Box 40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1" name="Text Box 40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2" name="Text Box 40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3" name="Text Box 40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4" name="Text Box 40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5" name="Text Box 40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6" name="Text Box 40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7" name="Text Box 40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8" name="Text Box 40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89" name="Text Box 40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0" name="Text Box 40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1" name="Text Box 40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2" name="Text Box 40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3" name="Text Box 40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4" name="Text Box 40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5" name="Text Box 40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6" name="Text Box 40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7" name="Text Box 40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8" name="Text Box 40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099" name="Text Box 40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0" name="Text Box 40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1" name="Text Box 40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2" name="Text Box 40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3" name="Text Box 40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4" name="Text Box 40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5" name="Text Box 40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6" name="Text Box 40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7" name="Text Box 40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8" name="Text Box 40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09" name="Text Box 40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0" name="Text Box 40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1" name="Text Box 40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2" name="Text Box 40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3" name="Text Box 40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4" name="Text Box 40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5" name="Text Box 40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6" name="Text Box 40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7" name="Text Box 40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8" name="Text Box 40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19" name="Text Box 40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0" name="Text Box 40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1" name="Text Box 40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2" name="Text Box 40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3" name="Text Box 40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4" name="Text Box 40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5" name="Text Box 40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6" name="Text Box 40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7" name="Text Box 40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8" name="Text Box 40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29" name="Text Box 40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0" name="Text Box 40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1" name="Text Box 40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2" name="Text Box 41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3" name="Text Box 41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4" name="Text Box 41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5" name="Text Box 41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6" name="Text Box 41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7" name="Text Box 41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8" name="Text Box 41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39" name="Text Box 41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0" name="Text Box 41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1" name="Text Box 41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2" name="Text Box 41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3" name="Text Box 41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4" name="Text Box 41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5" name="Text Box 41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6" name="Text Box 41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7" name="Text Box 41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8" name="Text Box 41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49" name="Text Box 41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0" name="Text Box 41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1" name="Text Box 41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2" name="Text Box 41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3" name="Text Box 41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4" name="Text Box 41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5" name="Text Box 41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6" name="Text Box 41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7" name="Text Box 41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8" name="Text Box 41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59" name="Text Box 41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0" name="Text Box 41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1" name="Text Box 41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2" name="Text Box 41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3" name="Text Box 41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4" name="Text Box 41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5" name="Text Box 41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6" name="Text Box 41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7" name="Text Box 41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8" name="Text Box 41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69" name="Text Box 41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0" name="Text Box 41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1" name="Text Box 41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2" name="Text Box 41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3" name="Text Box 41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4" name="Text Box 41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5" name="Text Box 41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6" name="Text Box 41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7" name="Text Box 41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8" name="Text Box 41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79" name="Text Box 41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0" name="Text Box 41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1" name="Text Box 41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2" name="Text Box 41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3" name="Text Box 41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4" name="Text Box 41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5" name="Text Box 41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6" name="Text Box 41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7" name="Text Box 41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8" name="Text Box 41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89" name="Text Box 41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0" name="Text Box 41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1" name="Text Box 41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2" name="Text Box 41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3" name="Text Box 41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4" name="Text Box 41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5" name="Text Box 41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6" name="Text Box 41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7" name="Text Box 41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8" name="Text Box 41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199" name="Text Box 41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0" name="Text Box 41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1" name="Text Box 41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2" name="Text Box 41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3" name="Text Box 41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4" name="Text Box 41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5" name="Text Box 41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6" name="Text Box 41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7" name="Text Box 41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8" name="Text Box 41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09" name="Text Box 41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0" name="Text Box 41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1" name="Text Box 41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2" name="Text Box 41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3" name="Text Box 41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4" name="Text Box 41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5" name="Text Box 41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6" name="Text Box 41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7" name="Text Box 41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8" name="Text Box 41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19" name="Text Box 41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0" name="Text Box 41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1" name="Text Box 41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2" name="Text Box 41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3" name="Text Box 41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4" name="Text Box 41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5" name="Text Box 41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6" name="Text Box 41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7" name="Text Box 41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8" name="Text Box 41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29" name="Text Box 41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0" name="Text Box 41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1" name="Text Box 41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2" name="Text Box 42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3" name="Text Box 42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4" name="Text Box 42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5" name="Text Box 42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6" name="Text Box 42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7" name="Text Box 42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8" name="Text Box 42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39" name="Text Box 42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0" name="Text Box 42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1" name="Text Box 42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2" name="Text Box 42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3" name="Text Box 42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4" name="Text Box 42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5" name="Text Box 42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6" name="Text Box 42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7" name="Text Box 42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8" name="Text Box 42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49" name="Text Box 42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0" name="Text Box 42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1" name="Text Box 42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2" name="Text Box 42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3" name="Text Box 42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4" name="Text Box 42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5" name="Text Box 42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6" name="Text Box 42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7" name="Text Box 42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8" name="Text Box 42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59" name="Text Box 42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0" name="Text Box 42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1" name="Text Box 42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2" name="Text Box 42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3" name="Text Box 42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4" name="Text Box 42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5" name="Text Box 42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6" name="Text Box 42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7" name="Text Box 42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8" name="Text Box 42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69" name="Text Box 42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0" name="Text Box 42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1" name="Text Box 42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2" name="Text Box 42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3" name="Text Box 42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4" name="Text Box 42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5" name="Text Box 42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6" name="Text Box 42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7" name="Text Box 42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8" name="Text Box 42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79" name="Text Box 42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0" name="Text Box 42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1" name="Text Box 42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2" name="Text Box 42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3" name="Text Box 42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4" name="Text Box 42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5" name="Text Box 42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6" name="Text Box 42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7" name="Text Box 42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8" name="Text Box 42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89" name="Text Box 42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0" name="Text Box 42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1" name="Text Box 42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2" name="Text Box 42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3" name="Text Box 42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4" name="Text Box 42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5" name="Text Box 42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6" name="Text Box 42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7" name="Text Box 42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8" name="Text Box 42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299" name="Text Box 42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0" name="Text Box 42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1" name="Text Box 42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2" name="Text Box 42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3" name="Text Box 42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4" name="Text Box 42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5" name="Text Box 42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6" name="Text Box 42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7" name="Text Box 42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8" name="Text Box 42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09" name="Text Box 42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0" name="Text Box 42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1" name="Text Box 42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2" name="Text Box 42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3" name="Text Box 42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4" name="Text Box 42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5" name="Text Box 42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6" name="Text Box 42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7" name="Text Box 42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8" name="Text Box 42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19" name="Text Box 42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0" name="Text Box 42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1" name="Text Box 42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2" name="Text Box 42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3" name="Text Box 42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4" name="Text Box 42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5" name="Text Box 42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6" name="Text Box 42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7" name="Text Box 42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8" name="Text Box 42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29" name="Text Box 42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0" name="Text Box 42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1" name="Text Box 42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2" name="Text Box 43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3" name="Text Box 43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4" name="Text Box 43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5" name="Text Box 43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6" name="Text Box 43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7" name="Text Box 43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8" name="Text Box 43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39" name="Text Box 43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0" name="Text Box 43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1" name="Text Box 43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2" name="Text Box 43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3" name="Text Box 43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4" name="Text Box 43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5" name="Text Box 43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6" name="Text Box 43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7" name="Text Box 43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8" name="Text Box 43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49" name="Text Box 43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0" name="Text Box 43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1" name="Text Box 43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2" name="Text Box 43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3" name="Text Box 43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4" name="Text Box 43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5" name="Text Box 43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6" name="Text Box 43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7" name="Text Box 43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8" name="Text Box 43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59" name="Text Box 43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0" name="Text Box 43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1" name="Text Box 43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2" name="Text Box 43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3" name="Text Box 43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4" name="Text Box 43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5" name="Text Box 43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6" name="Text Box 43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7" name="Text Box 43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8" name="Text Box 43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69" name="Text Box 43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0" name="Text Box 43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1" name="Text Box 43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2" name="Text Box 43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3" name="Text Box 43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4" name="Text Box 43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5" name="Text Box 43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6" name="Text Box 43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7" name="Text Box 43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8" name="Text Box 43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79" name="Text Box 43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0" name="Text Box 43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1" name="Text Box 43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2" name="Text Box 43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3" name="Text Box 43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4" name="Text Box 43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5" name="Text Box 43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6" name="Text Box 43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7" name="Text Box 43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8" name="Text Box 43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89" name="Text Box 43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0" name="Text Box 43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1" name="Text Box 43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2" name="Text Box 43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3" name="Text Box 43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4" name="Text Box 43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5" name="Text Box 43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6" name="Text Box 43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7" name="Text Box 43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8" name="Text Box 43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399" name="Text Box 43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0" name="Text Box 43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1" name="Text Box 43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2" name="Text Box 43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3" name="Text Box 43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4" name="Text Box 43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5" name="Text Box 43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6" name="Text Box 43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7" name="Text Box 43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8" name="Text Box 43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09" name="Text Box 43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0" name="Text Box 43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1" name="Text Box 43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2" name="Text Box 43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3" name="Text Box 43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4" name="Text Box 43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5" name="Text Box 43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6" name="Text Box 43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7" name="Text Box 43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8" name="Text Box 43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19" name="Text Box 43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0" name="Text Box 43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1" name="Text Box 43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2" name="Text Box 43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3" name="Text Box 43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4" name="Text Box 43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5" name="Text Box 43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6" name="Text Box 43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7" name="Text Box 43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8" name="Text Box 43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29" name="Text Box 43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0" name="Text Box 43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1" name="Text Box 43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2" name="Text Box 44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3" name="Text Box 44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4" name="Text Box 44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5" name="Text Box 44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6" name="Text Box 44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7" name="Text Box 44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8" name="Text Box 44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39" name="Text Box 44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0" name="Text Box 44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1" name="Text Box 44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2" name="Text Box 44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3" name="Text Box 44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4" name="Text Box 44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5" name="Text Box 44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6" name="Text Box 44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7" name="Text Box 44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8" name="Text Box 44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49" name="Text Box 44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0" name="Text Box 44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1" name="Text Box 44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2" name="Text Box 44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3" name="Text Box 44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4" name="Text Box 44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5" name="Text Box 44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6" name="Text Box 44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7" name="Text Box 44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8" name="Text Box 44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59" name="Text Box 44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0" name="Text Box 44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1" name="Text Box 44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2" name="Text Box 44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3" name="Text Box 44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4" name="Text Box 44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5" name="Text Box 44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6" name="Text Box 44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7" name="Text Box 44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8" name="Text Box 44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69" name="Text Box 44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0" name="Text Box 44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1" name="Text Box 44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2" name="Text Box 44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3" name="Text Box 44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4" name="Text Box 44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5" name="Text Box 44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6" name="Text Box 44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7" name="Text Box 44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8" name="Text Box 44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79" name="Text Box 44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0" name="Text Box 44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1" name="Text Box 44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2" name="Text Box 44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3" name="Text Box 44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4" name="Text Box 44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5" name="Text Box 44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6" name="Text Box 44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7" name="Text Box 44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8" name="Text Box 44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89" name="Text Box 44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0" name="Text Box 44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1" name="Text Box 44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2" name="Text Box 44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3" name="Text Box 44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4" name="Text Box 44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5" name="Text Box 44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6" name="Text Box 44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7" name="Text Box 44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8" name="Text Box 44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499" name="Text Box 44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0" name="Text Box 44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1" name="Text Box 44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2" name="Text Box 44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3" name="Text Box 44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4" name="Text Box 44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5" name="Text Box 44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6" name="Text Box 44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7" name="Text Box 44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8" name="Text Box 44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09" name="Text Box 44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0" name="Text Box 44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1" name="Text Box 44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2" name="Text Box 44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3" name="Text Box 44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4" name="Text Box 44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5" name="Text Box 44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6" name="Text Box 44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7" name="Text Box 44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8" name="Text Box 44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19" name="Text Box 44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0" name="Text Box 44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1" name="Text Box 44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2" name="Text Box 44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3" name="Text Box 44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4" name="Text Box 44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5" name="Text Box 44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6" name="Text Box 44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7" name="Text Box 44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8" name="Text Box 44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29" name="Text Box 44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0" name="Text Box 44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1" name="Text Box 44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2" name="Text Box 45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3" name="Text Box 45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4" name="Text Box 45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5" name="Text Box 45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6" name="Text Box 45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7" name="Text Box 45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8" name="Text Box 45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39" name="Text Box 45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0" name="Text Box 45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1" name="Text Box 45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2" name="Text Box 45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3" name="Text Box 45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4" name="Text Box 45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5" name="Text Box 45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6" name="Text Box 45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7" name="Text Box 45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8" name="Text Box 45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49" name="Text Box 45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0" name="Text Box 45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1" name="Text Box 45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2" name="Text Box 45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3" name="Text Box 45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4" name="Text Box 45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5" name="Text Box 45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6" name="Text Box 45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7" name="Text Box 45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8" name="Text Box 45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59" name="Text Box 45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0" name="Text Box 45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1" name="Text Box 45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2" name="Text Box 45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3" name="Text Box 45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4" name="Text Box 45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5" name="Text Box 45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6" name="Text Box 45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7" name="Text Box 45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8" name="Text Box 45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69" name="Text Box 45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0" name="Text Box 45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1" name="Text Box 45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2" name="Text Box 45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3" name="Text Box 45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4" name="Text Box 45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5" name="Text Box 45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6" name="Text Box 45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7" name="Text Box 45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8" name="Text Box 45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79" name="Text Box 45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0" name="Text Box 45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1" name="Text Box 45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2" name="Text Box 45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3" name="Text Box 45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4" name="Text Box 45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5" name="Text Box 45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6" name="Text Box 45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7" name="Text Box 45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8" name="Text Box 45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89" name="Text Box 45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0" name="Text Box 45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1" name="Text Box 45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2" name="Text Box 45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3" name="Text Box 45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4" name="Text Box 45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5" name="Text Box 45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6" name="Text Box 45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7" name="Text Box 45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8" name="Text Box 45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599" name="Text Box 45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0" name="Text Box 45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1" name="Text Box 45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2" name="Text Box 45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3" name="Text Box 45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4" name="Text Box 45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5" name="Text Box 45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6" name="Text Box 45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7" name="Text Box 45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8" name="Text Box 45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09" name="Text Box 45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0" name="Text Box 45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1" name="Text Box 45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2" name="Text Box 45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3" name="Text Box 45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4" name="Text Box 45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5" name="Text Box 45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6" name="Text Box 45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7" name="Text Box 45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8" name="Text Box 45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19" name="Text Box 45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0" name="Text Box 45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1" name="Text Box 45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2" name="Text Box 45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3" name="Text Box 45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4" name="Text Box 45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5" name="Text Box 45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6" name="Text Box 45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7" name="Text Box 45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8" name="Text Box 45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29" name="Text Box 45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0" name="Text Box 45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1" name="Text Box 45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2" name="Text Box 46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3" name="Text Box 46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4" name="Text Box 46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5" name="Text Box 46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6" name="Text Box 46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7" name="Text Box 46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8" name="Text Box 46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39" name="Text Box 46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0" name="Text Box 46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1" name="Text Box 46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2" name="Text Box 46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3" name="Text Box 46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4" name="Text Box 46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5" name="Text Box 46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6" name="Text Box 46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7" name="Text Box 46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8" name="Text Box 46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49" name="Text Box 46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0" name="Text Box 46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1" name="Text Box 46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2" name="Text Box 46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3" name="Text Box 46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4" name="Text Box 46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5" name="Text Box 46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6" name="Text Box 46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7" name="Text Box 46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8" name="Text Box 46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59" name="Text Box 46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0" name="Text Box 46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1" name="Text Box 46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2" name="Text Box 46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3" name="Text Box 46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4" name="Text Box 46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5" name="Text Box 46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6" name="Text Box 46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7" name="Text Box 46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8" name="Text Box 46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69" name="Text Box 46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0" name="Text Box 46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1" name="Text Box 46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2" name="Text Box 46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3" name="Text Box 46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4" name="Text Box 46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5" name="Text Box 46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6" name="Text Box 46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7" name="Text Box 46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8" name="Text Box 46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79" name="Text Box 46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0" name="Text Box 46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1" name="Text Box 46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2" name="Text Box 46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3" name="Text Box 46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4" name="Text Box 46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5" name="Text Box 46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6" name="Text Box 46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7" name="Text Box 46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8" name="Text Box 46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89" name="Text Box 46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0" name="Text Box 46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1" name="Text Box 46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2" name="Text Box 46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3" name="Text Box 46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4" name="Text Box 46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5" name="Text Box 46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6" name="Text Box 46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7" name="Text Box 46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8" name="Text Box 46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699" name="Text Box 46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0" name="Text Box 46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1" name="Text Box 46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2" name="Text Box 46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3" name="Text Box 46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4" name="Text Box 46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5" name="Text Box 46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6" name="Text Box 46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7" name="Text Box 46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8" name="Text Box 46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09" name="Text Box 46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0" name="Text Box 46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1" name="Text Box 46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2" name="Text Box 46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3" name="Text Box 46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4" name="Text Box 46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5" name="Text Box 46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6" name="Text Box 46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7" name="Text Box 46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8" name="Text Box 46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19" name="Text Box 46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0" name="Text Box 46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1" name="Text Box 46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2" name="Text Box 46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3" name="Text Box 46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4" name="Text Box 46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5" name="Text Box 46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6" name="Text Box 46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7" name="Text Box 46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8" name="Text Box 46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29" name="Text Box 46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0" name="Text Box 46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1" name="Text Box 46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2" name="Text Box 47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3" name="Text Box 47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4" name="Text Box 47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5" name="Text Box 47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6" name="Text Box 47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7" name="Text Box 47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8" name="Text Box 47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39" name="Text Box 47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0" name="Text Box 47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1" name="Text Box 47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2" name="Text Box 47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3" name="Text Box 47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4" name="Text Box 47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5" name="Text Box 47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6" name="Text Box 47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7" name="Text Box 47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8" name="Text Box 47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49" name="Text Box 47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0" name="Text Box 47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1" name="Text Box 47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2" name="Text Box 47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3" name="Text Box 47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4" name="Text Box 47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5" name="Text Box 47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6" name="Text Box 47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7" name="Text Box 47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8" name="Text Box 47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59" name="Text Box 47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0" name="Text Box 47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1" name="Text Box 47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2" name="Text Box 47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3" name="Text Box 47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4" name="Text Box 47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5" name="Text Box 47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6" name="Text Box 47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7" name="Text Box 47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8" name="Text Box 47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69" name="Text Box 47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0" name="Text Box 47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1" name="Text Box 47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2" name="Text Box 47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3" name="Text Box 47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4" name="Text Box 47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5" name="Text Box 47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6" name="Text Box 47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7" name="Text Box 47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8" name="Text Box 47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79" name="Text Box 47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0" name="Text Box 47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1" name="Text Box 47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2" name="Text Box 47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3" name="Text Box 47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4" name="Text Box 47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5" name="Text Box 47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6" name="Text Box 47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7" name="Text Box 47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8" name="Text Box 47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89" name="Text Box 47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0" name="Text Box 47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1" name="Text Box 47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2" name="Text Box 47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3" name="Text Box 47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4" name="Text Box 47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5" name="Text Box 47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6" name="Text Box 47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7" name="Text Box 47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8" name="Text Box 47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799" name="Text Box 47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0" name="Text Box 47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1" name="Text Box 47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2" name="Text Box 47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3" name="Text Box 47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4" name="Text Box 47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5" name="Text Box 47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6" name="Text Box 47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7" name="Text Box 47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8" name="Text Box 47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09" name="Text Box 47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0" name="Text Box 47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1" name="Text Box 47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2" name="Text Box 47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3" name="Text Box 47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4" name="Text Box 47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5" name="Text Box 47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6" name="Text Box 47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7" name="Text Box 47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8" name="Text Box 47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19" name="Text Box 47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0" name="Text Box 47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1" name="Text Box 47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2" name="Text Box 47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3" name="Text Box 47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4" name="Text Box 47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5" name="Text Box 47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6" name="Text Box 47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7" name="Text Box 47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8" name="Text Box 47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29" name="Text Box 47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0" name="Text Box 47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1" name="Text Box 47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2" name="Text Box 48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3" name="Text Box 48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4" name="Text Box 48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5" name="Text Box 48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6" name="Text Box 48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7" name="Text Box 48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8" name="Text Box 48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39" name="Text Box 48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0" name="Text Box 48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1" name="Text Box 48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2" name="Text Box 48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3" name="Text Box 48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4" name="Text Box 48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5" name="Text Box 48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6" name="Text Box 48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7" name="Text Box 48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8" name="Text Box 48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49" name="Text Box 48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0" name="Text Box 48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1" name="Text Box 48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2" name="Text Box 48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3" name="Text Box 48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4" name="Text Box 48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5" name="Text Box 48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6" name="Text Box 48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7" name="Text Box 48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8" name="Text Box 48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59" name="Text Box 48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0" name="Text Box 48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1" name="Text Box 48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2" name="Text Box 48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3" name="Text Box 48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4" name="Text Box 48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5" name="Text Box 48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6" name="Text Box 48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7" name="Text Box 48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8" name="Text Box 48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69" name="Text Box 48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0" name="Text Box 48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1" name="Text Box 48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2" name="Text Box 48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3" name="Text Box 48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4" name="Text Box 48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5" name="Text Box 48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6" name="Text Box 48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7" name="Text Box 48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8" name="Text Box 48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79" name="Text Box 48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0" name="Text Box 48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1" name="Text Box 48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2" name="Text Box 48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3" name="Text Box 48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4" name="Text Box 48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5" name="Text Box 48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6" name="Text Box 48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7" name="Text Box 48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8" name="Text Box 48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89" name="Text Box 48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0" name="Text Box 48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1" name="Text Box 48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2" name="Text Box 48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3" name="Text Box 48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4" name="Text Box 48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5" name="Text Box 48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6" name="Text Box 48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7" name="Text Box 48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8" name="Text Box 48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899" name="Text Box 48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0" name="Text Box 48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1" name="Text Box 48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2" name="Text Box 48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3" name="Text Box 48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4" name="Text Box 48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5" name="Text Box 48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6" name="Text Box 48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7" name="Text Box 48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8" name="Text Box 48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09" name="Text Box 48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0" name="Text Box 48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1" name="Text Box 48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2" name="Text Box 48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3" name="Text Box 48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4" name="Text Box 48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5" name="Text Box 48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6" name="Text Box 48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7" name="Text Box 48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8" name="Text Box 48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19" name="Text Box 48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0" name="Text Box 48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1" name="Text Box 48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2" name="Text Box 48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3" name="Text Box 48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4" name="Text Box 48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5" name="Text Box 48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6" name="Text Box 48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7" name="Text Box 48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8" name="Text Box 48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29" name="Text Box 48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0" name="Text Box 48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1" name="Text Box 48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2" name="Text Box 49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3" name="Text Box 49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4" name="Text Box 49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5" name="Text Box 49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6" name="Text Box 49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7" name="Text Box 49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8" name="Text Box 49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39" name="Text Box 49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0" name="Text Box 49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1" name="Text Box 49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2" name="Text Box 49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3" name="Text Box 49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4" name="Text Box 49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5" name="Text Box 49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6" name="Text Box 49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7" name="Text Box 49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8" name="Text Box 49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49" name="Text Box 49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0" name="Text Box 49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1" name="Text Box 49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2" name="Text Box 49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3" name="Text Box 49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4" name="Text Box 49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5" name="Text Box 49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6" name="Text Box 49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7" name="Text Box 49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8" name="Text Box 49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59" name="Text Box 49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0" name="Text Box 49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1" name="Text Box 49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2" name="Text Box 49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3" name="Text Box 49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4" name="Text Box 49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5" name="Text Box 49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6" name="Text Box 49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7" name="Text Box 49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8" name="Text Box 49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69" name="Text Box 49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0" name="Text Box 49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1" name="Text Box 49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2" name="Text Box 49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3" name="Text Box 49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4" name="Text Box 49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5" name="Text Box 49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6" name="Text Box 49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7" name="Text Box 49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8" name="Text Box 49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79" name="Text Box 49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0" name="Text Box 49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1" name="Text Box 49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2" name="Text Box 49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3" name="Text Box 49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4" name="Text Box 49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5" name="Text Box 49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6" name="Text Box 49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7" name="Text Box 49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8" name="Text Box 49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89" name="Text Box 49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0" name="Text Box 49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1" name="Text Box 49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2" name="Text Box 49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3" name="Text Box 49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4" name="Text Box 49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5" name="Text Box 49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6" name="Text Box 49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7" name="Text Box 49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8" name="Text Box 49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8999" name="Text Box 49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0" name="Text Box 49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1" name="Text Box 49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2" name="Text Box 49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3" name="Text Box 49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4" name="Text Box 49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5" name="Text Box 49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6" name="Text Box 49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7" name="Text Box 49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8" name="Text Box 49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09" name="Text Box 49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0" name="Text Box 49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1" name="Text Box 49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2" name="Text Box 49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3" name="Text Box 49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4" name="Text Box 49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5" name="Text Box 49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6" name="Text Box 49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7" name="Text Box 49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8" name="Text Box 49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19" name="Text Box 49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0" name="Text Box 49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1" name="Text Box 49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2" name="Text Box 49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3" name="Text Box 49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4" name="Text Box 49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5" name="Text Box 49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6" name="Text Box 49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7" name="Text Box 49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8" name="Text Box 49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29" name="Text Box 49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0" name="Text Box 49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1" name="Text Box 49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2" name="Text Box 50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3" name="Text Box 50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4" name="Text Box 50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5" name="Text Box 50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6" name="Text Box 50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7" name="Text Box 50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8" name="Text Box 50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39" name="Text Box 50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0" name="Text Box 50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1" name="Text Box 50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2" name="Text Box 50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3" name="Text Box 50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4" name="Text Box 50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5" name="Text Box 50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6" name="Text Box 50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7" name="Text Box 50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8" name="Text Box 50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49" name="Text Box 50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0" name="Text Box 50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1" name="Text Box 50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2" name="Text Box 50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3" name="Text Box 50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4" name="Text Box 50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5" name="Text Box 50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6" name="Text Box 50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7" name="Text Box 50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8" name="Text Box 50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59" name="Text Box 50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0" name="Text Box 50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1" name="Text Box 50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2" name="Text Box 50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3" name="Text Box 50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4" name="Text Box 50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5" name="Text Box 50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6" name="Text Box 50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7" name="Text Box 50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8" name="Text Box 50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69" name="Text Box 50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0" name="Text Box 50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1" name="Text Box 50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2" name="Text Box 50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3" name="Text Box 50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4" name="Text Box 50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5" name="Text Box 50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6" name="Text Box 50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7" name="Text Box 50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8" name="Text Box 50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79" name="Text Box 50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0" name="Text Box 50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1" name="Text Box 50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2" name="Text Box 50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3" name="Text Box 50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4" name="Text Box 50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5" name="Text Box 50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6" name="Text Box 50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7" name="Text Box 50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8" name="Text Box 50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89" name="Text Box 50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0" name="Text Box 50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1" name="Text Box 50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2" name="Text Box 50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3" name="Text Box 50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4" name="Text Box 50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5" name="Text Box 50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6" name="Text Box 50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7" name="Text Box 50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8" name="Text Box 50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099" name="Text Box 50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0" name="Text Box 50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1" name="Text Box 50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2" name="Text Box 50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3" name="Text Box 50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4" name="Text Box 50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5" name="Text Box 50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6" name="Text Box 50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7" name="Text Box 50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8" name="Text Box 50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09" name="Text Box 50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0" name="Text Box 50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1" name="Text Box 50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2" name="Text Box 50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3" name="Text Box 50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4" name="Text Box 50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5" name="Text Box 50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6" name="Text Box 50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7" name="Text Box 50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8" name="Text Box 50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19" name="Text Box 50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0" name="Text Box 50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1" name="Text Box 50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2" name="Text Box 50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3" name="Text Box 50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4" name="Text Box 50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5" name="Text Box 50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6" name="Text Box 50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7" name="Text Box 50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8" name="Text Box 50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29" name="Text Box 50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0" name="Text Box 50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1" name="Text Box 50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2" name="Text Box 51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3" name="Text Box 51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4" name="Text Box 51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5" name="Text Box 51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6" name="Text Box 51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7" name="Text Box 51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8" name="Text Box 51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39" name="Text Box 51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0" name="Text Box 51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1" name="Text Box 51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2" name="Text Box 51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3" name="Text Box 51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4" name="Text Box 51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5" name="Text Box 51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6" name="Text Box 51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7" name="Text Box 51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8" name="Text Box 51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49" name="Text Box 51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0" name="Text Box 51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1" name="Text Box 51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2" name="Text Box 51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3" name="Text Box 51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4" name="Text Box 51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5" name="Text Box 51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6" name="Text Box 51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7" name="Text Box 51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8" name="Text Box 51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59" name="Text Box 51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0" name="Text Box 51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1" name="Text Box 51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2" name="Text Box 51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3" name="Text Box 51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4" name="Text Box 51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5" name="Text Box 51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6" name="Text Box 51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7" name="Text Box 51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8" name="Text Box 51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69" name="Text Box 51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0" name="Text Box 51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1" name="Text Box 51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2" name="Text Box 51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3" name="Text Box 51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4" name="Text Box 51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5" name="Text Box 51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6" name="Text Box 51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7" name="Text Box 51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8" name="Text Box 51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79" name="Text Box 51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0" name="Text Box 51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1" name="Text Box 51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2" name="Text Box 51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3" name="Text Box 51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4" name="Text Box 51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5" name="Text Box 51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6" name="Text Box 51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7" name="Text Box 51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8" name="Text Box 51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89" name="Text Box 51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0" name="Text Box 51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1" name="Text Box 51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2" name="Text Box 51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3" name="Text Box 51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4" name="Text Box 51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5" name="Text Box 51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6" name="Text Box 51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7" name="Text Box 51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8" name="Text Box 51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199" name="Text Box 51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0" name="Text Box 51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1" name="Text Box 51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2" name="Text Box 51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3" name="Text Box 51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4" name="Text Box 51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5" name="Text Box 51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6" name="Text Box 51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7" name="Text Box 51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8" name="Text Box 51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09" name="Text Box 51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0" name="Text Box 51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1" name="Text Box 51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2" name="Text Box 51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3" name="Text Box 51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4" name="Text Box 51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5" name="Text Box 51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6" name="Text Box 51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7" name="Text Box 51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8" name="Text Box 51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19" name="Text Box 51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0" name="Text Box 51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1" name="Text Box 51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2" name="Text Box 51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3" name="Text Box 51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4" name="Text Box 51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5" name="Text Box 51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6" name="Text Box 51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7" name="Text Box 51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8" name="Text Box 51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29" name="Text Box 51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0" name="Text Box 51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1" name="Text Box 51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2" name="Text Box 52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3" name="Text Box 52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4" name="Text Box 52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5" name="Text Box 52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6" name="Text Box 52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7" name="Text Box 52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8" name="Text Box 52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39" name="Text Box 52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0" name="Text Box 52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1" name="Text Box 52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2" name="Text Box 52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3" name="Text Box 52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4" name="Text Box 52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5" name="Text Box 52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6" name="Text Box 52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7" name="Text Box 52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8" name="Text Box 52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49" name="Text Box 52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0" name="Text Box 52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1" name="Text Box 52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2" name="Text Box 52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3" name="Text Box 52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4" name="Text Box 52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5" name="Text Box 52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6" name="Text Box 52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7" name="Text Box 52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8" name="Text Box 52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59" name="Text Box 52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0" name="Text Box 52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1" name="Text Box 52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2" name="Text Box 52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3" name="Text Box 52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4" name="Text Box 52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5" name="Text Box 52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6" name="Text Box 52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7" name="Text Box 52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8" name="Text Box 52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69" name="Text Box 52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0" name="Text Box 52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1" name="Text Box 52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2" name="Text Box 52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3" name="Text Box 52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4" name="Text Box 52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5" name="Text Box 52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6" name="Text Box 52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7" name="Text Box 52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8" name="Text Box 52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79" name="Text Box 52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0" name="Text Box 52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1" name="Text Box 52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2" name="Text Box 52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3" name="Text Box 52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4" name="Text Box 52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5" name="Text Box 52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6" name="Text Box 52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7" name="Text Box 52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8" name="Text Box 52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89" name="Text Box 52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0" name="Text Box 52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1" name="Text Box 52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2" name="Text Box 52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3" name="Text Box 52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4" name="Text Box 52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5" name="Text Box 52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6" name="Text Box 52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7" name="Text Box 52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8" name="Text Box 52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299" name="Text Box 52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0" name="Text Box 52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1" name="Text Box 52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2" name="Text Box 52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3" name="Text Box 52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4" name="Text Box 52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5" name="Text Box 52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6" name="Text Box 52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7" name="Text Box 52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8" name="Text Box 52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09" name="Text Box 52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0" name="Text Box 52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1" name="Text Box 52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2" name="Text Box 52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3" name="Text Box 52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4" name="Text Box 52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5" name="Text Box 528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6" name="Text Box 528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7" name="Text Box 528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8" name="Text Box 528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19" name="Text Box 528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0" name="Text Box 528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1" name="Text Box 528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2" name="Text Box 529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3" name="Text Box 529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4" name="Text Box 529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5" name="Text Box 529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6" name="Text Box 529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7" name="Text Box 529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8" name="Text Box 529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29" name="Text Box 529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0" name="Text Box 529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1" name="Text Box 529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2" name="Text Box 530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3" name="Text Box 530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4" name="Text Box 530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5" name="Text Box 530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6" name="Text Box 530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7" name="Text Box 530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8" name="Text Box 530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39" name="Text Box 530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0" name="Text Box 530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1" name="Text Box 530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2" name="Text Box 531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3" name="Text Box 531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4" name="Text Box 531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5" name="Text Box 531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6" name="Text Box 531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7" name="Text Box 531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8" name="Text Box 531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49" name="Text Box 531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0" name="Text Box 531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1" name="Text Box 531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2" name="Text Box 532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3" name="Text Box 532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4" name="Text Box 532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5" name="Text Box 532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6" name="Text Box 532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7" name="Text Box 532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8" name="Text Box 532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59" name="Text Box 532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0" name="Text Box 532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1" name="Text Box 532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2" name="Text Box 533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3" name="Text Box 533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4" name="Text Box 533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5" name="Text Box 533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6" name="Text Box 533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7" name="Text Box 533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8" name="Text Box 533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69" name="Text Box 533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0" name="Text Box 533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1" name="Text Box 533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2" name="Text Box 534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3" name="Text Box 534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4" name="Text Box 534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5" name="Text Box 534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6" name="Text Box 534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7" name="Text Box 534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8" name="Text Box 534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79" name="Text Box 534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0" name="Text Box 534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1" name="Text Box 534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2" name="Text Box 535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3" name="Text Box 535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4" name="Text Box 535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5" name="Text Box 535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6" name="Text Box 535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7" name="Text Box 535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8" name="Text Box 535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89" name="Text Box 535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0" name="Text Box 535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1" name="Text Box 535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2" name="Text Box 536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3" name="Text Box 536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4" name="Text Box 536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5" name="Text Box 536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6" name="Text Box 536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7" name="Text Box 536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8" name="Text Box 536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399" name="Text Box 536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0" name="Text Box 536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1" name="Text Box 536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2" name="Text Box 537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3" name="Text Box 537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4" name="Text Box 537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5" name="Text Box 5373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6" name="Text Box 5374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7" name="Text Box 5375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8" name="Text Box 5376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09" name="Text Box 5377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10" name="Text Box 5378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11" name="Text Box 5379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12" name="Text Box 5380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13" name="Text Box 5381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85725</xdr:colOff>
      <xdr:row>594</xdr:row>
      <xdr:rowOff>331</xdr:rowOff>
    </xdr:to>
    <xdr:sp macro="" textlink="">
      <xdr:nvSpPr>
        <xdr:cNvPr id="19414" name="Text Box 5382"/>
        <xdr:cNvSpPr txBox="1">
          <a:spLocks noChangeArrowheads="1"/>
        </xdr:cNvSpPr>
      </xdr:nvSpPr>
      <xdr:spPr bwMode="auto">
        <a:xfrm>
          <a:off x="4686300" y="112966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15" name="Text Box 25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16" name="Text Box 25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17" name="Text Box 25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18" name="Text Box 25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19" name="Text Box 25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0" name="Text Box 25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1" name="Text Box 25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2" name="Text Box 25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3" name="Text Box 25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4" name="Text Box 25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5" name="Text Box 25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6" name="Text Box 25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7" name="Text Box 25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8" name="Text Box 25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29" name="Text Box 26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0" name="Text Box 26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1" name="Text Box 26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2" name="Text Box 26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3" name="Text Box 26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4" name="Text Box 26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5" name="Text Box 26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6" name="Text Box 26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7" name="Text Box 26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8" name="Text Box 26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39" name="Text Box 26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0" name="Text Box 26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1" name="Text Box 26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2" name="Text Box 26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3" name="Text Box 26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4" name="Text Box 26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5" name="Text Box 26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6" name="Text Box 26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7" name="Text Box 26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8" name="Text Box 26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49" name="Text Box 26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0" name="Text Box 26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1" name="Text Box 26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2" name="Text Box 26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3" name="Text Box 26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4" name="Text Box 26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5" name="Text Box 26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6" name="Text Box 26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7" name="Text Box 26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8" name="Text Box 26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59" name="Text Box 26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0" name="Text Box 26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1" name="Text Box 26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2" name="Text Box 26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3" name="Text Box 26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4" name="Text Box 26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5" name="Text Box 26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6" name="Text Box 26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7" name="Text Box 26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8" name="Text Box 26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69" name="Text Box 26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0" name="Text Box 26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1" name="Text Box 26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2" name="Text Box 26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3" name="Text Box 26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4" name="Text Box 26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5" name="Text Box 26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6" name="Text Box 26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7" name="Text Box 26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8" name="Text Box 26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79" name="Text Box 26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0" name="Text Box 26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1" name="Text Box 26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2" name="Text Box 26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3" name="Text Box 26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4" name="Text Box 26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5" name="Text Box 26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6" name="Text Box 26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7" name="Text Box 27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8" name="Text Box 27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89" name="Text Box 27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0" name="Text Box 27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1" name="Text Box 27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2" name="Text Box 27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3" name="Text Box 27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4" name="Text Box 27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5" name="Text Box 27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6" name="Text Box 27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7" name="Text Box 27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8" name="Text Box 27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499" name="Text Box 27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0" name="Text Box 27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1" name="Text Box 27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2" name="Text Box 27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3" name="Text Box 27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4" name="Text Box 27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5" name="Text Box 27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6" name="Text Box 27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7" name="Text Box 27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8" name="Text Box 27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09" name="Text Box 27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0" name="Text Box 27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1" name="Text Box 27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2" name="Text Box 27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3" name="Text Box 27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4" name="Text Box 27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5" name="Text Box 27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6" name="Text Box 27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7" name="Text Box 27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8" name="Text Box 27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19" name="Text Box 27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0" name="Text Box 27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1" name="Text Box 27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2" name="Text Box 27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3" name="Text Box 27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4" name="Text Box 27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5" name="Text Box 27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6" name="Text Box 27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7" name="Text Box 27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8" name="Text Box 27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29" name="Text Box 27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0" name="Text Box 27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1" name="Text Box 27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2" name="Text Box 27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3" name="Text Box 27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4" name="Text Box 27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5" name="Text Box 27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6" name="Text Box 27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7" name="Text Box 27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8" name="Text Box 27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39" name="Text Box 27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0" name="Text Box 27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1" name="Text Box 27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2" name="Text Box 27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3" name="Text Box 27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4" name="Text Box 27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5" name="Text Box 27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6" name="Text Box 27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7" name="Text Box 27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8" name="Text Box 27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49" name="Text Box 27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0" name="Text Box 27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1" name="Text Box 27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2" name="Text Box 27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3" name="Text Box 27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4" name="Text Box 27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5" name="Text Box 27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6" name="Text Box 27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7" name="Text Box 27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8" name="Text Box 27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59" name="Text Box 27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0" name="Text Box 27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1" name="Text Box 27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2" name="Text Box 27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3" name="Text Box 27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4" name="Text Box 27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5" name="Text Box 27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6" name="Text Box 27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7" name="Text Box 27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8" name="Text Box 27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69" name="Text Box 27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0" name="Text Box 27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1" name="Text Box 27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2" name="Text Box 27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3" name="Text Box 27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4" name="Text Box 27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5" name="Text Box 27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6" name="Text Box 27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7" name="Text Box 27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8" name="Text Box 27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79" name="Text Box 27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0" name="Text Box 27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1" name="Text Box 27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2" name="Text Box 27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3" name="Text Box 27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4" name="Text Box 27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5" name="Text Box 27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6" name="Text Box 27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7" name="Text Box 28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8" name="Text Box 28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89" name="Text Box 28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0" name="Text Box 28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1" name="Text Box 28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2" name="Text Box 28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3" name="Text Box 28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4" name="Text Box 28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5" name="Text Box 28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6" name="Text Box 28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7" name="Text Box 28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8" name="Text Box 28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599" name="Text Box 28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0" name="Text Box 28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1" name="Text Box 28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2" name="Text Box 28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3" name="Text Box 28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4" name="Text Box 28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5" name="Text Box 28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6" name="Text Box 28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7" name="Text Box 28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8" name="Text Box 28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09" name="Text Box 28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0" name="Text Box 28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1" name="Text Box 28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2" name="Text Box 28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3" name="Text Box 28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4" name="Text Box 28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5" name="Text Box 28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6" name="Text Box 28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7" name="Text Box 28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8" name="Text Box 28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19" name="Text Box 28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0" name="Text Box 28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1" name="Text Box 28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2" name="Text Box 28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3" name="Text Box 28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4" name="Text Box 28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5" name="Text Box 28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6" name="Text Box 28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7" name="Text Box 28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8" name="Text Box 28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29" name="Text Box 28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0" name="Text Box 28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1" name="Text Box 28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2" name="Text Box 28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3" name="Text Box 28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4" name="Text Box 28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5" name="Text Box 28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6" name="Text Box 28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7" name="Text Box 28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8" name="Text Box 28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39" name="Text Box 28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0" name="Text Box 28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1" name="Text Box 28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2" name="Text Box 28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3" name="Text Box 28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4" name="Text Box 28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5" name="Text Box 28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6" name="Text Box 28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7" name="Text Box 28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8" name="Text Box 28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49" name="Text Box 28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0" name="Text Box 28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1" name="Text Box 28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2" name="Text Box 28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3" name="Text Box 28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4" name="Text Box 28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5" name="Text Box 28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6" name="Text Box 28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7" name="Text Box 28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8" name="Text Box 28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59" name="Text Box 28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0" name="Text Box 28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1" name="Text Box 28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2" name="Text Box 28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3" name="Text Box 28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4" name="Text Box 28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5" name="Text Box 28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6" name="Text Box 28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7" name="Text Box 28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8" name="Text Box 28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69" name="Text Box 28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0" name="Text Box 28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1" name="Text Box 28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2" name="Text Box 28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3" name="Text Box 28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4" name="Text Box 28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5" name="Text Box 28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6" name="Text Box 28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7" name="Text Box 28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8" name="Text Box 28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79" name="Text Box 28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0" name="Text Box 28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1" name="Text Box 28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2" name="Text Box 28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3" name="Text Box 28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4" name="Text Box 28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5" name="Text Box 28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6" name="Text Box 28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7" name="Text Box 29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8" name="Text Box 29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89" name="Text Box 29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0" name="Text Box 29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1" name="Text Box 29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2" name="Text Box 29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3" name="Text Box 29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4" name="Text Box 29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5" name="Text Box 29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6" name="Text Box 29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7" name="Text Box 29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8" name="Text Box 29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699" name="Text Box 29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0" name="Text Box 29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1" name="Text Box 29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2" name="Text Box 29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3" name="Text Box 29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4" name="Text Box 29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5" name="Text Box 29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6" name="Text Box 29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7" name="Text Box 29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8" name="Text Box 29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09" name="Text Box 29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0" name="Text Box 29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1" name="Text Box 29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2" name="Text Box 29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3" name="Text Box 29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4" name="Text Box 29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5" name="Text Box 29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6" name="Text Box 29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7" name="Text Box 29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8" name="Text Box 29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19" name="Text Box 29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0" name="Text Box 29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1" name="Text Box 29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2" name="Text Box 29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3" name="Text Box 29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4" name="Text Box 29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5" name="Text Box 29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6" name="Text Box 29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7" name="Text Box 29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8" name="Text Box 29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29" name="Text Box 29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0" name="Text Box 29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1" name="Text Box 29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2" name="Text Box 29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3" name="Text Box 29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4" name="Text Box 29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5" name="Text Box 29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6" name="Text Box 29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7" name="Text Box 29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8" name="Text Box 29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39" name="Text Box 29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0" name="Text Box 29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1" name="Text Box 29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2" name="Text Box 29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3" name="Text Box 29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4" name="Text Box 29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5" name="Text Box 29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6" name="Text Box 29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7" name="Text Box 29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8" name="Text Box 29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49" name="Text Box 29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0" name="Text Box 29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1" name="Text Box 29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2" name="Text Box 29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3" name="Text Box 29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4" name="Text Box 29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5" name="Text Box 29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6" name="Text Box 29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7" name="Text Box 29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8" name="Text Box 29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59" name="Text Box 29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0" name="Text Box 29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1" name="Text Box 29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2" name="Text Box 29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3" name="Text Box 29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4" name="Text Box 29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5" name="Text Box 29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6" name="Text Box 29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7" name="Text Box 29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8" name="Text Box 29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69" name="Text Box 29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0" name="Text Box 29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1" name="Text Box 29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2" name="Text Box 29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3" name="Text Box 29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4" name="Text Box 29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5" name="Text Box 29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6" name="Text Box 29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7" name="Text Box 29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8" name="Text Box 29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79" name="Text Box 29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0" name="Text Box 29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1" name="Text Box 29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2" name="Text Box 29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3" name="Text Box 29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4" name="Text Box 29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5" name="Text Box 29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6" name="Text Box 29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7" name="Text Box 30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8" name="Text Box 30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89" name="Text Box 30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0" name="Text Box 30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1" name="Text Box 30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2" name="Text Box 30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3" name="Text Box 30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4" name="Text Box 30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5" name="Text Box 30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6" name="Text Box 30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7" name="Text Box 30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8" name="Text Box 30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799" name="Text Box 30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0" name="Text Box 30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1" name="Text Box 30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2" name="Text Box 30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3" name="Text Box 30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4" name="Text Box 30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5" name="Text Box 30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6" name="Text Box 30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7" name="Text Box 30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8" name="Text Box 30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09" name="Text Box 30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0" name="Text Box 30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1" name="Text Box 30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2" name="Text Box 30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3" name="Text Box 30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4" name="Text Box 30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5" name="Text Box 30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6" name="Text Box 30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7" name="Text Box 30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8" name="Text Box 30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19" name="Text Box 30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0" name="Text Box 30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1" name="Text Box 30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2" name="Text Box 30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3" name="Text Box 30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4" name="Text Box 30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5" name="Text Box 30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6" name="Text Box 30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7" name="Text Box 30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8" name="Text Box 30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29" name="Text Box 30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0" name="Text Box 30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1" name="Text Box 30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2" name="Text Box 30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3" name="Text Box 30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4" name="Text Box 30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5" name="Text Box 30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6" name="Text Box 30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7" name="Text Box 30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8" name="Text Box 30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39" name="Text Box 30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0" name="Text Box 30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1" name="Text Box 30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2" name="Text Box 30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3" name="Text Box 30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4" name="Text Box 30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5" name="Text Box 30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6" name="Text Box 30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7" name="Text Box 30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8" name="Text Box 30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49" name="Text Box 30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0" name="Text Box 30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1" name="Text Box 30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2" name="Text Box 30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3" name="Text Box 30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4" name="Text Box 30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5" name="Text Box 30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6" name="Text Box 30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7" name="Text Box 30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8" name="Text Box 30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59" name="Text Box 30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0" name="Text Box 30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1" name="Text Box 30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2" name="Text Box 30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3" name="Text Box 30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4" name="Text Box 30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5" name="Text Box 30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6" name="Text Box 30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7" name="Text Box 30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8" name="Text Box 30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69" name="Text Box 30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0" name="Text Box 30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1" name="Text Box 30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2" name="Text Box 30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3" name="Text Box 30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4" name="Text Box 30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5" name="Text Box 30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6" name="Text Box 30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7" name="Text Box 30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8" name="Text Box 30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79" name="Text Box 30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0" name="Text Box 30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1" name="Text Box 30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2" name="Text Box 30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3" name="Text Box 30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4" name="Text Box 30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5" name="Text Box 30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6" name="Text Box 30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7" name="Text Box 31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8" name="Text Box 31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89" name="Text Box 31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0" name="Text Box 31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1" name="Text Box 31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2" name="Text Box 31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3" name="Text Box 31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4" name="Text Box 31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5" name="Text Box 31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6" name="Text Box 31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7" name="Text Box 31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8" name="Text Box 31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899" name="Text Box 31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0" name="Text Box 31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1" name="Text Box 31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2" name="Text Box 31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3" name="Text Box 31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4" name="Text Box 31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5" name="Text Box 31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6" name="Text Box 31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7" name="Text Box 31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8" name="Text Box 31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09" name="Text Box 31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0" name="Text Box 31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1" name="Text Box 31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2" name="Text Box 31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3" name="Text Box 31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4" name="Text Box 31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5" name="Text Box 31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6" name="Text Box 31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7" name="Text Box 31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8" name="Text Box 31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19" name="Text Box 31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0" name="Text Box 31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1" name="Text Box 31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2" name="Text Box 31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3" name="Text Box 31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4" name="Text Box 31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5" name="Text Box 31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6" name="Text Box 31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7" name="Text Box 31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8" name="Text Box 31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29" name="Text Box 31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0" name="Text Box 31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1" name="Text Box 31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2" name="Text Box 31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3" name="Text Box 31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4" name="Text Box 31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5" name="Text Box 31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6" name="Text Box 31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7" name="Text Box 31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8" name="Text Box 31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39" name="Text Box 31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0" name="Text Box 31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1" name="Text Box 31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2" name="Text Box 31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3" name="Text Box 31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4" name="Text Box 31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5" name="Text Box 31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6" name="Text Box 31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7" name="Text Box 31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8" name="Text Box 31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49" name="Text Box 31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0" name="Text Box 31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1" name="Text Box 31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2" name="Text Box 31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3" name="Text Box 31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4" name="Text Box 31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5" name="Text Box 31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6" name="Text Box 31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7" name="Text Box 31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8" name="Text Box 31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59" name="Text Box 31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0" name="Text Box 31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1" name="Text Box 31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2" name="Text Box 31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3" name="Text Box 31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4" name="Text Box 31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5" name="Text Box 31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6" name="Text Box 31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7" name="Text Box 31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8" name="Text Box 31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69" name="Text Box 31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0" name="Text Box 31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1" name="Text Box 31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2" name="Text Box 31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3" name="Text Box 31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4" name="Text Box 31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5" name="Text Box 31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6" name="Text Box 31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7" name="Text Box 31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8" name="Text Box 31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79" name="Text Box 31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0" name="Text Box 31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1" name="Text Box 31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2" name="Text Box 31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3" name="Text Box 31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4" name="Text Box 31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5" name="Text Box 31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6" name="Text Box 31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7" name="Text Box 32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8" name="Text Box 32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89" name="Text Box 32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0" name="Text Box 32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1" name="Text Box 32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2" name="Text Box 32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3" name="Text Box 32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4" name="Text Box 32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5" name="Text Box 32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6" name="Text Box 32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7" name="Text Box 32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8" name="Text Box 32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19999" name="Text Box 32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0" name="Text Box 32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1" name="Text Box 32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2" name="Text Box 32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3" name="Text Box 32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4" name="Text Box 32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5" name="Text Box 32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6" name="Text Box 32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7" name="Text Box 32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8" name="Text Box 32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09" name="Text Box 32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0" name="Text Box 32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1" name="Text Box 32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2" name="Text Box 32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3" name="Text Box 32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4" name="Text Box 32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5" name="Text Box 32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6" name="Text Box 32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7" name="Text Box 32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8" name="Text Box 32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19" name="Text Box 32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0" name="Text Box 32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1" name="Text Box 32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2" name="Text Box 32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3" name="Text Box 32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4" name="Text Box 32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5" name="Text Box 32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6" name="Text Box 32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7" name="Text Box 32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8" name="Text Box 32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29" name="Text Box 32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0" name="Text Box 32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1" name="Text Box 32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2" name="Text Box 32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3" name="Text Box 32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4" name="Text Box 32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5" name="Text Box 32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6" name="Text Box 32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7" name="Text Box 32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8" name="Text Box 32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39" name="Text Box 32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0" name="Text Box 32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1" name="Text Box 32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2" name="Text Box 32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3" name="Text Box 32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4" name="Text Box 32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5" name="Text Box 32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6" name="Text Box 32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7" name="Text Box 32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8" name="Text Box 32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49" name="Text Box 32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0" name="Text Box 32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1" name="Text Box 32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2" name="Text Box 32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3" name="Text Box 32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4" name="Text Box 32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5" name="Text Box 32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6" name="Text Box 32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7" name="Text Box 32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8" name="Text Box 32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59" name="Text Box 32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0" name="Text Box 32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1" name="Text Box 32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2" name="Text Box 32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3" name="Text Box 32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4" name="Text Box 32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5" name="Text Box 32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6" name="Text Box 32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7" name="Text Box 32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8" name="Text Box 32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69" name="Text Box 32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0" name="Text Box 32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1" name="Text Box 32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2" name="Text Box 32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3" name="Text Box 32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4" name="Text Box 32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5" name="Text Box 32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6" name="Text Box 32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7" name="Text Box 32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8" name="Text Box 32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79" name="Text Box 32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0" name="Text Box 32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1" name="Text Box 32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2" name="Text Box 32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3" name="Text Box 32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4" name="Text Box 32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5" name="Text Box 32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6" name="Text Box 32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7" name="Text Box 33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8" name="Text Box 33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89" name="Text Box 33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0" name="Text Box 33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1" name="Text Box 33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2" name="Text Box 33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3" name="Text Box 33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4" name="Text Box 33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5" name="Text Box 33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6" name="Text Box 33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7" name="Text Box 33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8" name="Text Box 33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099" name="Text Box 33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0" name="Text Box 33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1" name="Text Box 33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2" name="Text Box 33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3" name="Text Box 33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4" name="Text Box 33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5" name="Text Box 33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6" name="Text Box 33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7" name="Text Box 33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8" name="Text Box 33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09" name="Text Box 33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0" name="Text Box 33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1" name="Text Box 33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2" name="Text Box 33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3" name="Text Box 33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4" name="Text Box 33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5" name="Text Box 33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6" name="Text Box 33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7" name="Text Box 33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8" name="Text Box 33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19" name="Text Box 33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0" name="Text Box 33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1" name="Text Box 33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2" name="Text Box 33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3" name="Text Box 33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4" name="Text Box 33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5" name="Text Box 33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6" name="Text Box 33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7" name="Text Box 33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8" name="Text Box 33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29" name="Text Box 33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0" name="Text Box 33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1" name="Text Box 33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2" name="Text Box 33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3" name="Text Box 33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4" name="Text Box 33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5" name="Text Box 33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6" name="Text Box 33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7" name="Text Box 33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8" name="Text Box 33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39" name="Text Box 33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0" name="Text Box 33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1" name="Text Box 33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2" name="Text Box 33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3" name="Text Box 33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4" name="Text Box 33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5" name="Text Box 33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6" name="Text Box 33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7" name="Text Box 33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8" name="Text Box 33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49" name="Text Box 33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0" name="Text Box 33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1" name="Text Box 33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2" name="Text Box 33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3" name="Text Box 33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4" name="Text Box 33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5" name="Text Box 33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6" name="Text Box 33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7" name="Text Box 33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8" name="Text Box 33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59" name="Text Box 33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0" name="Text Box 33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1" name="Text Box 33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2" name="Text Box 33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3" name="Text Box 33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4" name="Text Box 33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5" name="Text Box 33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6" name="Text Box 33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7" name="Text Box 33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8" name="Text Box 33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69" name="Text Box 33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0" name="Text Box 33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1" name="Text Box 33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2" name="Text Box 33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3" name="Text Box 33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4" name="Text Box 33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5" name="Text Box 33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6" name="Text Box 33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7" name="Text Box 33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8" name="Text Box 33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79" name="Text Box 33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0" name="Text Box 33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1" name="Text Box 33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2" name="Text Box 33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3" name="Text Box 33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4" name="Text Box 33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5" name="Text Box 33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6" name="Text Box 33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7" name="Text Box 34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8" name="Text Box 34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89" name="Text Box 34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0" name="Text Box 34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1" name="Text Box 34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2" name="Text Box 34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3" name="Text Box 34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4" name="Text Box 34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5" name="Text Box 34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6" name="Text Box 34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7" name="Text Box 34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8" name="Text Box 34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199" name="Text Box 34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0" name="Text Box 34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1" name="Text Box 34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2" name="Text Box 34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3" name="Text Box 34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4" name="Text Box 34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5" name="Text Box 34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6" name="Text Box 34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7" name="Text Box 34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8" name="Text Box 34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09" name="Text Box 34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0" name="Text Box 34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1" name="Text Box 34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2" name="Text Box 34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3" name="Text Box 34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4" name="Text Box 34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5" name="Text Box 34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6" name="Text Box 34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7" name="Text Box 34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8" name="Text Box 34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19" name="Text Box 34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0" name="Text Box 34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1" name="Text Box 34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2" name="Text Box 34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3" name="Text Box 34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4" name="Text Box 34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5" name="Text Box 34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6" name="Text Box 34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7" name="Text Box 34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8" name="Text Box 34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29" name="Text Box 34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0" name="Text Box 34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1" name="Text Box 34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2" name="Text Box 34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3" name="Text Box 34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4" name="Text Box 34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5" name="Text Box 34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6" name="Text Box 34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7" name="Text Box 34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8" name="Text Box 34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39" name="Text Box 34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0" name="Text Box 34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1" name="Text Box 34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2" name="Text Box 34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3" name="Text Box 34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4" name="Text Box 34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5" name="Text Box 34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6" name="Text Box 34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7" name="Text Box 34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8" name="Text Box 34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49" name="Text Box 34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0" name="Text Box 34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1" name="Text Box 34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2" name="Text Box 34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3" name="Text Box 34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4" name="Text Box 34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5" name="Text Box 34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6" name="Text Box 34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7" name="Text Box 34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8" name="Text Box 34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59" name="Text Box 34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0" name="Text Box 34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1" name="Text Box 34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2" name="Text Box 34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3" name="Text Box 34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4" name="Text Box 34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5" name="Text Box 34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6" name="Text Box 34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7" name="Text Box 34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8" name="Text Box 34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69" name="Text Box 34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0" name="Text Box 34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1" name="Text Box 34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2" name="Text Box 34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3" name="Text Box 34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4" name="Text Box 34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5" name="Text Box 34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6" name="Text Box 34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7" name="Text Box 34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8" name="Text Box 34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79" name="Text Box 34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0" name="Text Box 34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1" name="Text Box 34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2" name="Text Box 34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3" name="Text Box 34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4" name="Text Box 34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5" name="Text Box 34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6" name="Text Box 34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7" name="Text Box 35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8" name="Text Box 35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89" name="Text Box 35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0" name="Text Box 35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1" name="Text Box 35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2" name="Text Box 35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3" name="Text Box 35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4" name="Text Box 35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5" name="Text Box 35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6" name="Text Box 35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7" name="Text Box 35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8" name="Text Box 35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299" name="Text Box 35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0" name="Text Box 35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1" name="Text Box 35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2" name="Text Box 35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3" name="Text Box 35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4" name="Text Box 35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5" name="Text Box 35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6" name="Text Box 35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7" name="Text Box 35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8" name="Text Box 35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09" name="Text Box 35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0" name="Text Box 35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1" name="Text Box 35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2" name="Text Box 35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3" name="Text Box 35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4" name="Text Box 35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5" name="Text Box 35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6" name="Text Box 35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7" name="Text Box 35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8" name="Text Box 35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19" name="Text Box 35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0" name="Text Box 35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1" name="Text Box 35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2" name="Text Box 35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3" name="Text Box 35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4" name="Text Box 35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5" name="Text Box 35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6" name="Text Box 35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7" name="Text Box 35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8" name="Text Box 35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29" name="Text Box 35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0" name="Text Box 35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1" name="Text Box 35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2" name="Text Box 35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3" name="Text Box 35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4" name="Text Box 35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5" name="Text Box 35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6" name="Text Box 35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7" name="Text Box 35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8" name="Text Box 35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39" name="Text Box 35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0" name="Text Box 35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1" name="Text Box 35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2" name="Text Box 35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3" name="Text Box 35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4" name="Text Box 35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5" name="Text Box 35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6" name="Text Box 35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7" name="Text Box 35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8" name="Text Box 35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49" name="Text Box 35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0" name="Text Box 35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1" name="Text Box 35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2" name="Text Box 35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3" name="Text Box 35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4" name="Text Box 35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5" name="Text Box 35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6" name="Text Box 35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7" name="Text Box 35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8" name="Text Box 35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59" name="Text Box 35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0" name="Text Box 35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1" name="Text Box 35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2" name="Text Box 35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3" name="Text Box 35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4" name="Text Box 35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5" name="Text Box 35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6" name="Text Box 35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7" name="Text Box 35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8" name="Text Box 35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69" name="Text Box 35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0" name="Text Box 35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1" name="Text Box 35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2" name="Text Box 35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3" name="Text Box 35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4" name="Text Box 35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5" name="Text Box 35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6" name="Text Box 35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7" name="Text Box 35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8" name="Text Box 35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79" name="Text Box 35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0" name="Text Box 35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1" name="Text Box 35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2" name="Text Box 35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3" name="Text Box 35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4" name="Text Box 35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5" name="Text Box 35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6" name="Text Box 35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7" name="Text Box 36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8" name="Text Box 36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89" name="Text Box 36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0" name="Text Box 36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1" name="Text Box 36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2" name="Text Box 36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3" name="Text Box 36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4" name="Text Box 36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5" name="Text Box 36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6" name="Text Box 36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7" name="Text Box 36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8" name="Text Box 36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399" name="Text Box 36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0" name="Text Box 36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1" name="Text Box 36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2" name="Text Box 36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3" name="Text Box 36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4" name="Text Box 36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5" name="Text Box 36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6" name="Text Box 36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7" name="Text Box 36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8" name="Text Box 36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09" name="Text Box 36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0" name="Text Box 36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1" name="Text Box 36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2" name="Text Box 36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3" name="Text Box 36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4" name="Text Box 36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5" name="Text Box 36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6" name="Text Box 36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7" name="Text Box 36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8" name="Text Box 36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19" name="Text Box 36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0" name="Text Box 36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1" name="Text Box 36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2" name="Text Box 36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3" name="Text Box 36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4" name="Text Box 36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5" name="Text Box 36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6" name="Text Box 36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7" name="Text Box 36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8" name="Text Box 36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29" name="Text Box 36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0" name="Text Box 36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1" name="Text Box 36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2" name="Text Box 36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3" name="Text Box 36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4" name="Text Box 36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5" name="Text Box 36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6" name="Text Box 36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7" name="Text Box 36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8" name="Text Box 36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39" name="Text Box 36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0" name="Text Box 36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1" name="Text Box 36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2" name="Text Box 36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3" name="Text Box 36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4" name="Text Box 36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5" name="Text Box 36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6" name="Text Box 36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7" name="Text Box 36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8" name="Text Box 36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49" name="Text Box 36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0" name="Text Box 36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1" name="Text Box 36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2" name="Text Box 36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3" name="Text Box 36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4" name="Text Box 36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5" name="Text Box 36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6" name="Text Box 36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7" name="Text Box 36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8" name="Text Box 36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59" name="Text Box 36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0" name="Text Box 36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1" name="Text Box 36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2" name="Text Box 36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3" name="Text Box 36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4" name="Text Box 36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5" name="Text Box 36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6" name="Text Box 36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7" name="Text Box 36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8" name="Text Box 36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69" name="Text Box 36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0" name="Text Box 36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1" name="Text Box 36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2" name="Text Box 36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3" name="Text Box 36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4" name="Text Box 36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5" name="Text Box 36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6" name="Text Box 36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7" name="Text Box 36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8" name="Text Box 36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79" name="Text Box 36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0" name="Text Box 36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1" name="Text Box 36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2" name="Text Box 36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3" name="Text Box 36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4" name="Text Box 36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5" name="Text Box 36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6" name="Text Box 36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7" name="Text Box 37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8" name="Text Box 37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89" name="Text Box 37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0" name="Text Box 37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1" name="Text Box 37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2" name="Text Box 37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3" name="Text Box 37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4" name="Text Box 37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5" name="Text Box 37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6" name="Text Box 37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7" name="Text Box 37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8" name="Text Box 37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499" name="Text Box 37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0" name="Text Box 37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1" name="Text Box 37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2" name="Text Box 37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3" name="Text Box 37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4" name="Text Box 37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5" name="Text Box 37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6" name="Text Box 37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7" name="Text Box 37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8" name="Text Box 37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09" name="Text Box 37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0" name="Text Box 37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1" name="Text Box 37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2" name="Text Box 37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3" name="Text Box 37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4" name="Text Box 37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5" name="Text Box 37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6" name="Text Box 37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7" name="Text Box 37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8" name="Text Box 37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19" name="Text Box 37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0" name="Text Box 37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1" name="Text Box 37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2" name="Text Box 37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3" name="Text Box 37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4" name="Text Box 37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5" name="Text Box 37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6" name="Text Box 37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7" name="Text Box 37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8" name="Text Box 37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29" name="Text Box 37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0" name="Text Box 37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1" name="Text Box 37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2" name="Text Box 37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3" name="Text Box 37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4" name="Text Box 37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5" name="Text Box 37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6" name="Text Box 37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7" name="Text Box 37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8" name="Text Box 37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39" name="Text Box 37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0" name="Text Box 37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1" name="Text Box 37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2" name="Text Box 37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3" name="Text Box 37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4" name="Text Box 37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5" name="Text Box 37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6" name="Text Box 37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7" name="Text Box 37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8" name="Text Box 37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49" name="Text Box 37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0" name="Text Box 37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1" name="Text Box 37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2" name="Text Box 37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3" name="Text Box 37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4" name="Text Box 37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5" name="Text Box 37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6" name="Text Box 37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7" name="Text Box 37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8" name="Text Box 37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59" name="Text Box 37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0" name="Text Box 37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1" name="Text Box 37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2" name="Text Box 37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3" name="Text Box 37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4" name="Text Box 37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5" name="Text Box 37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6" name="Text Box 37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7" name="Text Box 37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8" name="Text Box 37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69" name="Text Box 37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0" name="Text Box 37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1" name="Text Box 37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2" name="Text Box 37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3" name="Text Box 37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4" name="Text Box 37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5" name="Text Box 37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6" name="Text Box 37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7" name="Text Box 37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8" name="Text Box 37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79" name="Text Box 37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0" name="Text Box 37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1" name="Text Box 37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2" name="Text Box 37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3" name="Text Box 37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4" name="Text Box 37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5" name="Text Box 37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6" name="Text Box 37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7" name="Text Box 38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8" name="Text Box 38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89" name="Text Box 38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0" name="Text Box 38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1" name="Text Box 38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2" name="Text Box 38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3" name="Text Box 38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4" name="Text Box 38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5" name="Text Box 38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6" name="Text Box 38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7" name="Text Box 38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8" name="Text Box 38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599" name="Text Box 38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0" name="Text Box 38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1" name="Text Box 38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2" name="Text Box 38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3" name="Text Box 38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4" name="Text Box 38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5" name="Text Box 38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6" name="Text Box 38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7" name="Text Box 38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8" name="Text Box 38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09" name="Text Box 38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0" name="Text Box 38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1" name="Text Box 38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2" name="Text Box 38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3" name="Text Box 38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4" name="Text Box 38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5" name="Text Box 38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6" name="Text Box 38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7" name="Text Box 38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8" name="Text Box 38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19" name="Text Box 38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0" name="Text Box 38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1" name="Text Box 38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2" name="Text Box 38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3" name="Text Box 38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4" name="Text Box 38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5" name="Text Box 38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6" name="Text Box 38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7" name="Text Box 38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8" name="Text Box 38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29" name="Text Box 38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0" name="Text Box 38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1" name="Text Box 38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2" name="Text Box 38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3" name="Text Box 38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4" name="Text Box 38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5" name="Text Box 38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6" name="Text Box 38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7" name="Text Box 38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8" name="Text Box 38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39" name="Text Box 38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0" name="Text Box 38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1" name="Text Box 38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2" name="Text Box 38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3" name="Text Box 38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4" name="Text Box 38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5" name="Text Box 38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6" name="Text Box 38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7" name="Text Box 38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8" name="Text Box 38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49" name="Text Box 38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0" name="Text Box 38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1" name="Text Box 38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2" name="Text Box 38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3" name="Text Box 38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4" name="Text Box 38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5" name="Text Box 38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6" name="Text Box 38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7" name="Text Box 38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8" name="Text Box 38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59" name="Text Box 38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0" name="Text Box 38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1" name="Text Box 38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2" name="Text Box 38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3" name="Text Box 38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4" name="Text Box 38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5" name="Text Box 38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6" name="Text Box 38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7" name="Text Box 38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8" name="Text Box 38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69" name="Text Box 38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0" name="Text Box 38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1" name="Text Box 38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2" name="Text Box 38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3" name="Text Box 38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4" name="Text Box 38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5" name="Text Box 38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6" name="Text Box 38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7" name="Text Box 38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8" name="Text Box 38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79" name="Text Box 38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0" name="Text Box 38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1" name="Text Box 38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2" name="Text Box 38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3" name="Text Box 38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4" name="Text Box 38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5" name="Text Box 38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6" name="Text Box 38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7" name="Text Box 39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8" name="Text Box 39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89" name="Text Box 39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0" name="Text Box 39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1" name="Text Box 39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2" name="Text Box 39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3" name="Text Box 39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4" name="Text Box 39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5" name="Text Box 39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6" name="Text Box 39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7" name="Text Box 39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8" name="Text Box 39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699" name="Text Box 39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0" name="Text Box 39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1" name="Text Box 39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2" name="Text Box 39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3" name="Text Box 39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4" name="Text Box 39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5" name="Text Box 39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6" name="Text Box 39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7" name="Text Box 39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8" name="Text Box 39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09" name="Text Box 39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0" name="Text Box 39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1" name="Text Box 39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2" name="Text Box 39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3" name="Text Box 39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4" name="Text Box 39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5" name="Text Box 39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6" name="Text Box 39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7" name="Text Box 39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8" name="Text Box 39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19" name="Text Box 39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0" name="Text Box 39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1" name="Text Box 39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2" name="Text Box 39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3" name="Text Box 39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4" name="Text Box 39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5" name="Text Box 39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6" name="Text Box 39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7" name="Text Box 39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8" name="Text Box 39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29" name="Text Box 39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0" name="Text Box 39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1" name="Text Box 39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2" name="Text Box 39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3" name="Text Box 39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4" name="Text Box 39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5" name="Text Box 39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6" name="Text Box 39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7" name="Text Box 39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8" name="Text Box 39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39" name="Text Box 39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0" name="Text Box 39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1" name="Text Box 39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2" name="Text Box 39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3" name="Text Box 39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4" name="Text Box 39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5" name="Text Box 39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6" name="Text Box 39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7" name="Text Box 39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8" name="Text Box 39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49" name="Text Box 39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0" name="Text Box 39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1" name="Text Box 39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2" name="Text Box 39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3" name="Text Box 39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4" name="Text Box 39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5" name="Text Box 39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6" name="Text Box 39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7" name="Text Box 39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8" name="Text Box 39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59" name="Text Box 39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0" name="Text Box 39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1" name="Text Box 39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2" name="Text Box 39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3" name="Text Box 39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4" name="Text Box 39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5" name="Text Box 39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6" name="Text Box 39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7" name="Text Box 39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8" name="Text Box 39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69" name="Text Box 39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0" name="Text Box 39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1" name="Text Box 39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2" name="Text Box 39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3" name="Text Box 39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4" name="Text Box 39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5" name="Text Box 39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6" name="Text Box 39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7" name="Text Box 39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8" name="Text Box 39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79" name="Text Box 39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0" name="Text Box 39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1" name="Text Box 39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2" name="Text Box 39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3" name="Text Box 39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4" name="Text Box 39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5" name="Text Box 39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6" name="Text Box 39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7" name="Text Box 40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8" name="Text Box 40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89" name="Text Box 40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0" name="Text Box 40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1" name="Text Box 40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2" name="Text Box 40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3" name="Text Box 40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4" name="Text Box 40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5" name="Text Box 40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6" name="Text Box 40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7" name="Text Box 40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8" name="Text Box 40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799" name="Text Box 40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0" name="Text Box 40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1" name="Text Box 40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2" name="Text Box 40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3" name="Text Box 40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4" name="Text Box 40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5" name="Text Box 40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6" name="Text Box 40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7" name="Text Box 40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8" name="Text Box 40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09" name="Text Box 40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0" name="Text Box 40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1" name="Text Box 40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2" name="Text Box 40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3" name="Text Box 40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4" name="Text Box 40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5" name="Text Box 40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6" name="Text Box 40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7" name="Text Box 40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8" name="Text Box 40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19" name="Text Box 40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0" name="Text Box 40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1" name="Text Box 40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2" name="Text Box 40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3" name="Text Box 40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4" name="Text Box 40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5" name="Text Box 40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6" name="Text Box 40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7" name="Text Box 40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8" name="Text Box 40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29" name="Text Box 40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0" name="Text Box 40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1" name="Text Box 40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2" name="Text Box 40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3" name="Text Box 40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4" name="Text Box 40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5" name="Text Box 40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6" name="Text Box 40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7" name="Text Box 40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8" name="Text Box 40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39" name="Text Box 40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0" name="Text Box 40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1" name="Text Box 40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2" name="Text Box 40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3" name="Text Box 40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4" name="Text Box 40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5" name="Text Box 40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6" name="Text Box 40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7" name="Text Box 40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8" name="Text Box 40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49" name="Text Box 40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0" name="Text Box 40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1" name="Text Box 40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2" name="Text Box 40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3" name="Text Box 40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4" name="Text Box 40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5" name="Text Box 40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6" name="Text Box 40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7" name="Text Box 40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8" name="Text Box 40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59" name="Text Box 40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0" name="Text Box 40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1" name="Text Box 40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2" name="Text Box 40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3" name="Text Box 40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4" name="Text Box 40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5" name="Text Box 40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6" name="Text Box 40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7" name="Text Box 40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8" name="Text Box 40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69" name="Text Box 40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0" name="Text Box 40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1" name="Text Box 40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2" name="Text Box 40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3" name="Text Box 40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4" name="Text Box 40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5" name="Text Box 40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6" name="Text Box 40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7" name="Text Box 40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8" name="Text Box 40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79" name="Text Box 40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0" name="Text Box 40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1" name="Text Box 40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2" name="Text Box 40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3" name="Text Box 40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4" name="Text Box 40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5" name="Text Box 40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6" name="Text Box 40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7" name="Text Box 41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8" name="Text Box 41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89" name="Text Box 41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0" name="Text Box 41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1" name="Text Box 41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2" name="Text Box 41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3" name="Text Box 41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4" name="Text Box 41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5" name="Text Box 41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6" name="Text Box 41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7" name="Text Box 41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8" name="Text Box 41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899" name="Text Box 41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0" name="Text Box 41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1" name="Text Box 41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2" name="Text Box 41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3" name="Text Box 41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4" name="Text Box 41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5" name="Text Box 41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6" name="Text Box 41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7" name="Text Box 41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8" name="Text Box 41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09" name="Text Box 41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0" name="Text Box 41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1" name="Text Box 41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2" name="Text Box 41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3" name="Text Box 41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4" name="Text Box 41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5" name="Text Box 41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6" name="Text Box 41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7" name="Text Box 41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8" name="Text Box 41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19" name="Text Box 41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0" name="Text Box 41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1" name="Text Box 41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2" name="Text Box 41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3" name="Text Box 41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4" name="Text Box 41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5" name="Text Box 41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6" name="Text Box 41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7" name="Text Box 41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8" name="Text Box 41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29" name="Text Box 41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0" name="Text Box 41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1" name="Text Box 41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2" name="Text Box 41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3" name="Text Box 41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4" name="Text Box 41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5" name="Text Box 41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6" name="Text Box 41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7" name="Text Box 41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8" name="Text Box 41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39" name="Text Box 41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0" name="Text Box 41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1" name="Text Box 41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2" name="Text Box 41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3" name="Text Box 41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4" name="Text Box 41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5" name="Text Box 41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6" name="Text Box 41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7" name="Text Box 41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8" name="Text Box 41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49" name="Text Box 41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0" name="Text Box 41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1" name="Text Box 41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2" name="Text Box 41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3" name="Text Box 41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4" name="Text Box 41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5" name="Text Box 41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6" name="Text Box 41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7" name="Text Box 41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8" name="Text Box 41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59" name="Text Box 41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0" name="Text Box 41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1" name="Text Box 41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2" name="Text Box 41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3" name="Text Box 41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4" name="Text Box 41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5" name="Text Box 41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6" name="Text Box 41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7" name="Text Box 41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8" name="Text Box 41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69" name="Text Box 41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0" name="Text Box 41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1" name="Text Box 41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2" name="Text Box 41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3" name="Text Box 41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4" name="Text Box 41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5" name="Text Box 41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6" name="Text Box 41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7" name="Text Box 41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8" name="Text Box 41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79" name="Text Box 41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0" name="Text Box 41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1" name="Text Box 41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2" name="Text Box 41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3" name="Text Box 41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4" name="Text Box 41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5" name="Text Box 41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6" name="Text Box 41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7" name="Text Box 42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8" name="Text Box 42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89" name="Text Box 42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0" name="Text Box 42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1" name="Text Box 42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2" name="Text Box 42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3" name="Text Box 42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4" name="Text Box 42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5" name="Text Box 42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6" name="Text Box 42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7" name="Text Box 42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8" name="Text Box 42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0999" name="Text Box 42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0" name="Text Box 42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1" name="Text Box 42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2" name="Text Box 42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3" name="Text Box 42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4" name="Text Box 42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5" name="Text Box 42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6" name="Text Box 42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7" name="Text Box 42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8" name="Text Box 42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09" name="Text Box 42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0" name="Text Box 42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1" name="Text Box 42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2" name="Text Box 42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3" name="Text Box 42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4" name="Text Box 42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5" name="Text Box 42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6" name="Text Box 42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7" name="Text Box 42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8" name="Text Box 42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19" name="Text Box 42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0" name="Text Box 42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1" name="Text Box 42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2" name="Text Box 42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3" name="Text Box 42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4" name="Text Box 42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5" name="Text Box 42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6" name="Text Box 42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7" name="Text Box 42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8" name="Text Box 42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29" name="Text Box 42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0" name="Text Box 42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1" name="Text Box 42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2" name="Text Box 42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3" name="Text Box 42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4" name="Text Box 42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5" name="Text Box 42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6" name="Text Box 42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7" name="Text Box 42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8" name="Text Box 42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39" name="Text Box 42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0" name="Text Box 42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1" name="Text Box 42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2" name="Text Box 42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3" name="Text Box 42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4" name="Text Box 42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5" name="Text Box 42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6" name="Text Box 42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7" name="Text Box 42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8" name="Text Box 42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49" name="Text Box 42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0" name="Text Box 42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1" name="Text Box 42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2" name="Text Box 42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3" name="Text Box 42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4" name="Text Box 42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5" name="Text Box 42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6" name="Text Box 42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7" name="Text Box 42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8" name="Text Box 42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59" name="Text Box 42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0" name="Text Box 42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1" name="Text Box 42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2" name="Text Box 42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3" name="Text Box 42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4" name="Text Box 42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5" name="Text Box 42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6" name="Text Box 42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7" name="Text Box 42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8" name="Text Box 42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69" name="Text Box 42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0" name="Text Box 42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1" name="Text Box 42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2" name="Text Box 42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3" name="Text Box 42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4" name="Text Box 42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5" name="Text Box 42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6" name="Text Box 42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7" name="Text Box 42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8" name="Text Box 42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79" name="Text Box 42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0" name="Text Box 42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1" name="Text Box 42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2" name="Text Box 42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3" name="Text Box 42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4" name="Text Box 42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5" name="Text Box 42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6" name="Text Box 42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7" name="Text Box 43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8" name="Text Box 43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89" name="Text Box 43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0" name="Text Box 43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1" name="Text Box 43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2" name="Text Box 43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3" name="Text Box 43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4" name="Text Box 43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5" name="Text Box 43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6" name="Text Box 43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7" name="Text Box 43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8" name="Text Box 43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099" name="Text Box 43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0" name="Text Box 43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1" name="Text Box 43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2" name="Text Box 43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3" name="Text Box 43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4" name="Text Box 43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5" name="Text Box 43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6" name="Text Box 43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7" name="Text Box 43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8" name="Text Box 43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09" name="Text Box 43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0" name="Text Box 43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1" name="Text Box 43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2" name="Text Box 43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3" name="Text Box 43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4" name="Text Box 43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5" name="Text Box 43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6" name="Text Box 43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7" name="Text Box 43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8" name="Text Box 43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19" name="Text Box 43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0" name="Text Box 43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1" name="Text Box 43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2" name="Text Box 43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3" name="Text Box 43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4" name="Text Box 43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5" name="Text Box 43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6" name="Text Box 43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7" name="Text Box 43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8" name="Text Box 43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29" name="Text Box 43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0" name="Text Box 43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1" name="Text Box 43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2" name="Text Box 43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3" name="Text Box 43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4" name="Text Box 43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5" name="Text Box 43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6" name="Text Box 43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7" name="Text Box 43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8" name="Text Box 43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39" name="Text Box 43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0" name="Text Box 43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1" name="Text Box 43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2" name="Text Box 43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3" name="Text Box 43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4" name="Text Box 43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5" name="Text Box 43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6" name="Text Box 43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7" name="Text Box 43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8" name="Text Box 43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49" name="Text Box 43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0" name="Text Box 43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1" name="Text Box 43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2" name="Text Box 43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3" name="Text Box 43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4" name="Text Box 43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5" name="Text Box 43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6" name="Text Box 43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7" name="Text Box 43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8" name="Text Box 43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59" name="Text Box 43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0" name="Text Box 43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1" name="Text Box 43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2" name="Text Box 43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3" name="Text Box 43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4" name="Text Box 43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5" name="Text Box 43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6" name="Text Box 43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7" name="Text Box 43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8" name="Text Box 43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69" name="Text Box 43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0" name="Text Box 43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1" name="Text Box 43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2" name="Text Box 43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3" name="Text Box 43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4" name="Text Box 43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5" name="Text Box 43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6" name="Text Box 43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7" name="Text Box 43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8" name="Text Box 43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79" name="Text Box 43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0" name="Text Box 43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1" name="Text Box 43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2" name="Text Box 43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3" name="Text Box 43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4" name="Text Box 43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5" name="Text Box 43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6" name="Text Box 43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7" name="Text Box 44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8" name="Text Box 44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89" name="Text Box 44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0" name="Text Box 44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1" name="Text Box 44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2" name="Text Box 44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3" name="Text Box 44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4" name="Text Box 44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5" name="Text Box 44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6" name="Text Box 44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7" name="Text Box 44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8" name="Text Box 44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199" name="Text Box 44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0" name="Text Box 44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1" name="Text Box 44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2" name="Text Box 44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3" name="Text Box 44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4" name="Text Box 44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5" name="Text Box 44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6" name="Text Box 44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7" name="Text Box 44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8" name="Text Box 44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09" name="Text Box 44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0" name="Text Box 44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1" name="Text Box 44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2" name="Text Box 44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3" name="Text Box 44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4" name="Text Box 44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5" name="Text Box 44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6" name="Text Box 44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7" name="Text Box 44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8" name="Text Box 44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19" name="Text Box 44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0" name="Text Box 44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1" name="Text Box 44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2" name="Text Box 44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3" name="Text Box 44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4" name="Text Box 44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5" name="Text Box 44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6" name="Text Box 44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7" name="Text Box 44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8" name="Text Box 44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29" name="Text Box 44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0" name="Text Box 44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1" name="Text Box 44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2" name="Text Box 44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3" name="Text Box 44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4" name="Text Box 44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5" name="Text Box 44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6" name="Text Box 44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7" name="Text Box 44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8" name="Text Box 44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39" name="Text Box 44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0" name="Text Box 44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1" name="Text Box 44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2" name="Text Box 44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3" name="Text Box 44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4" name="Text Box 44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5" name="Text Box 44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6" name="Text Box 44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7" name="Text Box 44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8" name="Text Box 44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49" name="Text Box 44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0" name="Text Box 44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1" name="Text Box 44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2" name="Text Box 44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3" name="Text Box 44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4" name="Text Box 44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5" name="Text Box 44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6" name="Text Box 44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7" name="Text Box 44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8" name="Text Box 44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59" name="Text Box 44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0" name="Text Box 44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1" name="Text Box 44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2" name="Text Box 44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3" name="Text Box 44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4" name="Text Box 44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5" name="Text Box 44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6" name="Text Box 44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7" name="Text Box 44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8" name="Text Box 44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69" name="Text Box 44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0" name="Text Box 44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1" name="Text Box 44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2" name="Text Box 44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3" name="Text Box 44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4" name="Text Box 44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5" name="Text Box 44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6" name="Text Box 44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7" name="Text Box 44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8" name="Text Box 44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79" name="Text Box 44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0" name="Text Box 44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1" name="Text Box 44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2" name="Text Box 44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3" name="Text Box 44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4" name="Text Box 44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5" name="Text Box 44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6" name="Text Box 44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7" name="Text Box 45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8" name="Text Box 45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89" name="Text Box 45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0" name="Text Box 45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1" name="Text Box 45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2" name="Text Box 45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3" name="Text Box 45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4" name="Text Box 45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5" name="Text Box 45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6" name="Text Box 45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7" name="Text Box 45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8" name="Text Box 45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299" name="Text Box 45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0" name="Text Box 45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1" name="Text Box 45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2" name="Text Box 45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3" name="Text Box 45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4" name="Text Box 45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5" name="Text Box 45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6" name="Text Box 45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7" name="Text Box 45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8" name="Text Box 45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09" name="Text Box 45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0" name="Text Box 45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1" name="Text Box 45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2" name="Text Box 45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3" name="Text Box 45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4" name="Text Box 45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5" name="Text Box 45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6" name="Text Box 45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7" name="Text Box 45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8" name="Text Box 45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19" name="Text Box 45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0" name="Text Box 45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1" name="Text Box 45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2" name="Text Box 45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3" name="Text Box 45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4" name="Text Box 45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5" name="Text Box 45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6" name="Text Box 45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7" name="Text Box 45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8" name="Text Box 45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29" name="Text Box 45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0" name="Text Box 45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1" name="Text Box 45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2" name="Text Box 45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3" name="Text Box 45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4" name="Text Box 45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5" name="Text Box 45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6" name="Text Box 45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7" name="Text Box 45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8" name="Text Box 45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39" name="Text Box 45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0" name="Text Box 45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1" name="Text Box 45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2" name="Text Box 45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3" name="Text Box 45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4" name="Text Box 45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5" name="Text Box 45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6" name="Text Box 45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7" name="Text Box 45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8" name="Text Box 45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49" name="Text Box 45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0" name="Text Box 45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1" name="Text Box 45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2" name="Text Box 45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3" name="Text Box 45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4" name="Text Box 45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5" name="Text Box 45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6" name="Text Box 45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7" name="Text Box 45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8" name="Text Box 45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59" name="Text Box 45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0" name="Text Box 45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1" name="Text Box 45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2" name="Text Box 45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3" name="Text Box 45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4" name="Text Box 45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5" name="Text Box 45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6" name="Text Box 45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7" name="Text Box 45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8" name="Text Box 45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69" name="Text Box 45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0" name="Text Box 45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1" name="Text Box 45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2" name="Text Box 45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3" name="Text Box 45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4" name="Text Box 45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5" name="Text Box 45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6" name="Text Box 45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7" name="Text Box 45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8" name="Text Box 45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79" name="Text Box 45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0" name="Text Box 45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1" name="Text Box 45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2" name="Text Box 45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3" name="Text Box 45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4" name="Text Box 45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5" name="Text Box 45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6" name="Text Box 45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7" name="Text Box 46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8" name="Text Box 46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89" name="Text Box 46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0" name="Text Box 46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1" name="Text Box 46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2" name="Text Box 46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3" name="Text Box 46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4" name="Text Box 46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5" name="Text Box 46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6" name="Text Box 46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7" name="Text Box 46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8" name="Text Box 46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399" name="Text Box 46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0" name="Text Box 46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1" name="Text Box 46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2" name="Text Box 46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3" name="Text Box 46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4" name="Text Box 46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5" name="Text Box 46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6" name="Text Box 46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7" name="Text Box 46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8" name="Text Box 46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09" name="Text Box 46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0" name="Text Box 46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1" name="Text Box 46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2" name="Text Box 46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3" name="Text Box 46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4" name="Text Box 46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5" name="Text Box 46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6" name="Text Box 46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7" name="Text Box 46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8" name="Text Box 46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19" name="Text Box 46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0" name="Text Box 46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1" name="Text Box 46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2" name="Text Box 46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3" name="Text Box 46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4" name="Text Box 46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5" name="Text Box 46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6" name="Text Box 46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7" name="Text Box 46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8" name="Text Box 46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29" name="Text Box 46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0" name="Text Box 46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1" name="Text Box 46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2" name="Text Box 46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3" name="Text Box 46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4" name="Text Box 46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5" name="Text Box 46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6" name="Text Box 46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7" name="Text Box 46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8" name="Text Box 46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39" name="Text Box 46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0" name="Text Box 46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1" name="Text Box 46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2" name="Text Box 46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3" name="Text Box 46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4" name="Text Box 46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5" name="Text Box 46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6" name="Text Box 46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7" name="Text Box 46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8" name="Text Box 46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49" name="Text Box 46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0" name="Text Box 46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1" name="Text Box 46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2" name="Text Box 46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3" name="Text Box 46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4" name="Text Box 46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5" name="Text Box 46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6" name="Text Box 46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7" name="Text Box 46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8" name="Text Box 46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59" name="Text Box 46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0" name="Text Box 46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1" name="Text Box 46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2" name="Text Box 46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3" name="Text Box 46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4" name="Text Box 46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5" name="Text Box 46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6" name="Text Box 46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7" name="Text Box 46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8" name="Text Box 46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69" name="Text Box 46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0" name="Text Box 46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1" name="Text Box 46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2" name="Text Box 46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3" name="Text Box 46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4" name="Text Box 46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5" name="Text Box 46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6" name="Text Box 46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7" name="Text Box 46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8" name="Text Box 46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79" name="Text Box 46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0" name="Text Box 46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1" name="Text Box 46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2" name="Text Box 46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3" name="Text Box 46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4" name="Text Box 46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5" name="Text Box 46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6" name="Text Box 46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7" name="Text Box 47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8" name="Text Box 47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89" name="Text Box 47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0" name="Text Box 47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1" name="Text Box 47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2" name="Text Box 47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3" name="Text Box 47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4" name="Text Box 47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5" name="Text Box 47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6" name="Text Box 47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7" name="Text Box 47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8" name="Text Box 47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499" name="Text Box 47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0" name="Text Box 47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1" name="Text Box 47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2" name="Text Box 47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3" name="Text Box 47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4" name="Text Box 47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5" name="Text Box 47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6" name="Text Box 47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7" name="Text Box 47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8" name="Text Box 47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09" name="Text Box 47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0" name="Text Box 47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1" name="Text Box 47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2" name="Text Box 47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3" name="Text Box 47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4" name="Text Box 47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5" name="Text Box 47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6" name="Text Box 47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7" name="Text Box 47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8" name="Text Box 47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19" name="Text Box 47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0" name="Text Box 47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1" name="Text Box 47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2" name="Text Box 47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3" name="Text Box 47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4" name="Text Box 47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5" name="Text Box 47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6" name="Text Box 47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7" name="Text Box 47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8" name="Text Box 47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29" name="Text Box 47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0" name="Text Box 47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1" name="Text Box 47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2" name="Text Box 47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3" name="Text Box 47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4" name="Text Box 47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5" name="Text Box 47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6" name="Text Box 47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7" name="Text Box 47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8" name="Text Box 47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39" name="Text Box 47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0" name="Text Box 47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1" name="Text Box 47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2" name="Text Box 47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3" name="Text Box 47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4" name="Text Box 47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5" name="Text Box 47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6" name="Text Box 47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7" name="Text Box 47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8" name="Text Box 47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49" name="Text Box 47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0" name="Text Box 47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1" name="Text Box 47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2" name="Text Box 47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3" name="Text Box 47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4" name="Text Box 47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5" name="Text Box 47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6" name="Text Box 47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7" name="Text Box 47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8" name="Text Box 47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59" name="Text Box 47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0" name="Text Box 47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1" name="Text Box 47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2" name="Text Box 47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3" name="Text Box 47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4" name="Text Box 47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5" name="Text Box 47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6" name="Text Box 47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7" name="Text Box 47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8" name="Text Box 47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69" name="Text Box 47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0" name="Text Box 47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1" name="Text Box 47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2" name="Text Box 47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3" name="Text Box 47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4" name="Text Box 47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5" name="Text Box 47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6" name="Text Box 47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7" name="Text Box 47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8" name="Text Box 47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79" name="Text Box 47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0" name="Text Box 47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1" name="Text Box 47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2" name="Text Box 47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3" name="Text Box 47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4" name="Text Box 47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5" name="Text Box 47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6" name="Text Box 47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7" name="Text Box 48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8" name="Text Box 48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89" name="Text Box 48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0" name="Text Box 48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1" name="Text Box 48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2" name="Text Box 48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3" name="Text Box 48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4" name="Text Box 48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5" name="Text Box 48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6" name="Text Box 48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7" name="Text Box 48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8" name="Text Box 48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599" name="Text Box 48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0" name="Text Box 48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1" name="Text Box 48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2" name="Text Box 48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3" name="Text Box 48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4" name="Text Box 48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5" name="Text Box 48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6" name="Text Box 48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7" name="Text Box 48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8" name="Text Box 48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09" name="Text Box 48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0" name="Text Box 48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1" name="Text Box 48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2" name="Text Box 48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3" name="Text Box 48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4" name="Text Box 48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5" name="Text Box 48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6" name="Text Box 48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7" name="Text Box 48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8" name="Text Box 48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19" name="Text Box 48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0" name="Text Box 48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1" name="Text Box 48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2" name="Text Box 48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3" name="Text Box 48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4" name="Text Box 48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5" name="Text Box 48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6" name="Text Box 48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7" name="Text Box 48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8" name="Text Box 48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29" name="Text Box 48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0" name="Text Box 48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1" name="Text Box 48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2" name="Text Box 48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3" name="Text Box 48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4" name="Text Box 48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5" name="Text Box 48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6" name="Text Box 48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7" name="Text Box 48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8" name="Text Box 48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39" name="Text Box 48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0" name="Text Box 48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1" name="Text Box 48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2" name="Text Box 48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3" name="Text Box 48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4" name="Text Box 48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5" name="Text Box 48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6" name="Text Box 48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7" name="Text Box 48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8" name="Text Box 48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49" name="Text Box 48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0" name="Text Box 48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1" name="Text Box 48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2" name="Text Box 48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3" name="Text Box 48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4" name="Text Box 48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5" name="Text Box 48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6" name="Text Box 48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7" name="Text Box 48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8" name="Text Box 48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59" name="Text Box 48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0" name="Text Box 48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1" name="Text Box 48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2" name="Text Box 48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3" name="Text Box 48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4" name="Text Box 48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5" name="Text Box 48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6" name="Text Box 48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7" name="Text Box 48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8" name="Text Box 48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69" name="Text Box 48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0" name="Text Box 48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1" name="Text Box 48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2" name="Text Box 48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3" name="Text Box 48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4" name="Text Box 48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5" name="Text Box 48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6" name="Text Box 48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7" name="Text Box 48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8" name="Text Box 48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79" name="Text Box 48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0" name="Text Box 48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1" name="Text Box 48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2" name="Text Box 48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3" name="Text Box 48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4" name="Text Box 48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5" name="Text Box 48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6" name="Text Box 48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7" name="Text Box 49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8" name="Text Box 49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89" name="Text Box 49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0" name="Text Box 49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1" name="Text Box 49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2" name="Text Box 49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3" name="Text Box 49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4" name="Text Box 49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5" name="Text Box 49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6" name="Text Box 49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7" name="Text Box 49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8" name="Text Box 49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699" name="Text Box 49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0" name="Text Box 49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1" name="Text Box 49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2" name="Text Box 49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3" name="Text Box 49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4" name="Text Box 49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5" name="Text Box 49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6" name="Text Box 49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7" name="Text Box 49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8" name="Text Box 49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09" name="Text Box 49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0" name="Text Box 49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1" name="Text Box 49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2" name="Text Box 49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3" name="Text Box 49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4" name="Text Box 49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5" name="Text Box 49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6" name="Text Box 49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7" name="Text Box 49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8" name="Text Box 49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19" name="Text Box 49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0" name="Text Box 49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1" name="Text Box 49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2" name="Text Box 49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3" name="Text Box 49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4" name="Text Box 49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5" name="Text Box 49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6" name="Text Box 49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7" name="Text Box 49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8" name="Text Box 49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29" name="Text Box 49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0" name="Text Box 49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1" name="Text Box 49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2" name="Text Box 49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3" name="Text Box 49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4" name="Text Box 49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5" name="Text Box 49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6" name="Text Box 49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7" name="Text Box 49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8" name="Text Box 49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39" name="Text Box 49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0" name="Text Box 49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1" name="Text Box 49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2" name="Text Box 49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3" name="Text Box 49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4" name="Text Box 49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5" name="Text Box 49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6" name="Text Box 49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7" name="Text Box 49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8" name="Text Box 49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49" name="Text Box 49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0" name="Text Box 49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1" name="Text Box 49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2" name="Text Box 49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3" name="Text Box 49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4" name="Text Box 49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5" name="Text Box 49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6" name="Text Box 49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7" name="Text Box 49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8" name="Text Box 49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59" name="Text Box 49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0" name="Text Box 49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1" name="Text Box 49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2" name="Text Box 49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3" name="Text Box 49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4" name="Text Box 49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5" name="Text Box 49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6" name="Text Box 49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7" name="Text Box 49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8" name="Text Box 49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69" name="Text Box 49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0" name="Text Box 49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1" name="Text Box 49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2" name="Text Box 49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3" name="Text Box 49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4" name="Text Box 49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5" name="Text Box 49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6" name="Text Box 49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7" name="Text Box 49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8" name="Text Box 49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79" name="Text Box 49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0" name="Text Box 49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1" name="Text Box 49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2" name="Text Box 49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3" name="Text Box 49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4" name="Text Box 49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5" name="Text Box 49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6" name="Text Box 49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7" name="Text Box 50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8" name="Text Box 50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89" name="Text Box 50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0" name="Text Box 50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1" name="Text Box 50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2" name="Text Box 50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3" name="Text Box 50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4" name="Text Box 50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5" name="Text Box 50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6" name="Text Box 50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7" name="Text Box 50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8" name="Text Box 50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799" name="Text Box 50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0" name="Text Box 50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1" name="Text Box 50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2" name="Text Box 50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3" name="Text Box 50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4" name="Text Box 50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5" name="Text Box 50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6" name="Text Box 50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7" name="Text Box 50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8" name="Text Box 50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09" name="Text Box 50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0" name="Text Box 50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1" name="Text Box 50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2" name="Text Box 50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3" name="Text Box 50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4" name="Text Box 50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5" name="Text Box 50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6" name="Text Box 50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7" name="Text Box 50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8" name="Text Box 50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19" name="Text Box 50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0" name="Text Box 50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1" name="Text Box 50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2" name="Text Box 50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3" name="Text Box 50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4" name="Text Box 50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5" name="Text Box 50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6" name="Text Box 50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7" name="Text Box 50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8" name="Text Box 50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29" name="Text Box 50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0" name="Text Box 50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1" name="Text Box 50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2" name="Text Box 50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3" name="Text Box 50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4" name="Text Box 50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5" name="Text Box 50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6" name="Text Box 50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7" name="Text Box 50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8" name="Text Box 50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39" name="Text Box 50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0" name="Text Box 50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1" name="Text Box 50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2" name="Text Box 50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3" name="Text Box 50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4" name="Text Box 50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5" name="Text Box 50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6" name="Text Box 50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7" name="Text Box 50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8" name="Text Box 50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49" name="Text Box 50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0" name="Text Box 50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1" name="Text Box 50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2" name="Text Box 50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3" name="Text Box 50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4" name="Text Box 50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5" name="Text Box 50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6" name="Text Box 50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7" name="Text Box 50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8" name="Text Box 50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59" name="Text Box 50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0" name="Text Box 50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1" name="Text Box 50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2" name="Text Box 50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3" name="Text Box 50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4" name="Text Box 50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5" name="Text Box 50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6" name="Text Box 50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7" name="Text Box 50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8" name="Text Box 50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69" name="Text Box 50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0" name="Text Box 50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1" name="Text Box 50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2" name="Text Box 50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3" name="Text Box 50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4" name="Text Box 50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5" name="Text Box 50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6" name="Text Box 50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7" name="Text Box 50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8" name="Text Box 50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79" name="Text Box 50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0" name="Text Box 50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1" name="Text Box 50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2" name="Text Box 50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3" name="Text Box 50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4" name="Text Box 50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5" name="Text Box 50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6" name="Text Box 50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7" name="Text Box 51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8" name="Text Box 51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89" name="Text Box 51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0" name="Text Box 51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1" name="Text Box 51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2" name="Text Box 51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3" name="Text Box 51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4" name="Text Box 51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5" name="Text Box 51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6" name="Text Box 51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7" name="Text Box 51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8" name="Text Box 51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899" name="Text Box 51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0" name="Text Box 51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1" name="Text Box 51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2" name="Text Box 51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3" name="Text Box 51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4" name="Text Box 51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5" name="Text Box 51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6" name="Text Box 51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7" name="Text Box 51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8" name="Text Box 51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09" name="Text Box 51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0" name="Text Box 51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1" name="Text Box 51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2" name="Text Box 51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3" name="Text Box 51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4" name="Text Box 51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5" name="Text Box 51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6" name="Text Box 51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7" name="Text Box 51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8" name="Text Box 51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19" name="Text Box 51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0" name="Text Box 51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1" name="Text Box 51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2" name="Text Box 51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3" name="Text Box 51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4" name="Text Box 51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5" name="Text Box 51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6" name="Text Box 51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7" name="Text Box 51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8" name="Text Box 51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29" name="Text Box 51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0" name="Text Box 51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1" name="Text Box 51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2" name="Text Box 51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3" name="Text Box 51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4" name="Text Box 51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5" name="Text Box 51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6" name="Text Box 51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7" name="Text Box 51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8" name="Text Box 51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39" name="Text Box 51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0" name="Text Box 51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1" name="Text Box 51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2" name="Text Box 51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3" name="Text Box 51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4" name="Text Box 51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5" name="Text Box 51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6" name="Text Box 51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7" name="Text Box 51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8" name="Text Box 51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49" name="Text Box 51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0" name="Text Box 51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1" name="Text Box 51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2" name="Text Box 51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3" name="Text Box 51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4" name="Text Box 51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5" name="Text Box 51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6" name="Text Box 51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7" name="Text Box 51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8" name="Text Box 51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59" name="Text Box 51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0" name="Text Box 51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1" name="Text Box 51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2" name="Text Box 51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3" name="Text Box 51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4" name="Text Box 51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5" name="Text Box 51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6" name="Text Box 51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7" name="Text Box 51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8" name="Text Box 51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69" name="Text Box 51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0" name="Text Box 51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1" name="Text Box 51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2" name="Text Box 51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3" name="Text Box 51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4" name="Text Box 51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5" name="Text Box 51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6" name="Text Box 51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7" name="Text Box 51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8" name="Text Box 51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79" name="Text Box 51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0" name="Text Box 51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1" name="Text Box 51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2" name="Text Box 51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3" name="Text Box 51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4" name="Text Box 51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5" name="Text Box 51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6" name="Text Box 51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7" name="Text Box 52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8" name="Text Box 52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89" name="Text Box 52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0" name="Text Box 52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1" name="Text Box 52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2" name="Text Box 52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3" name="Text Box 52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4" name="Text Box 52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5" name="Text Box 52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6" name="Text Box 52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7" name="Text Box 52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8" name="Text Box 52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1999" name="Text Box 52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0" name="Text Box 52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1" name="Text Box 52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2" name="Text Box 52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3" name="Text Box 52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4" name="Text Box 52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5" name="Text Box 52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6" name="Text Box 52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7" name="Text Box 52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8" name="Text Box 52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09" name="Text Box 52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0" name="Text Box 52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1" name="Text Box 52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2" name="Text Box 52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3" name="Text Box 52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4" name="Text Box 52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5" name="Text Box 52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6" name="Text Box 52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7" name="Text Box 52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8" name="Text Box 52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19" name="Text Box 52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0" name="Text Box 52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1" name="Text Box 52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2" name="Text Box 52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3" name="Text Box 52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4" name="Text Box 52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5" name="Text Box 52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6" name="Text Box 52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7" name="Text Box 52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8" name="Text Box 52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29" name="Text Box 52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0" name="Text Box 52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1" name="Text Box 52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2" name="Text Box 52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3" name="Text Box 52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4" name="Text Box 52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5" name="Text Box 52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6" name="Text Box 52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7" name="Text Box 52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8" name="Text Box 52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39" name="Text Box 52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0" name="Text Box 52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1" name="Text Box 52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2" name="Text Box 52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3" name="Text Box 52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4" name="Text Box 52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5" name="Text Box 52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6" name="Text Box 52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7" name="Text Box 52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8" name="Text Box 52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49" name="Text Box 52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0" name="Text Box 52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1" name="Text Box 52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2" name="Text Box 52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3" name="Text Box 52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4" name="Text Box 52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5" name="Text Box 52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6" name="Text Box 52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7" name="Text Box 52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8" name="Text Box 52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59" name="Text Box 52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0" name="Text Box 52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1" name="Text Box 52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2" name="Text Box 52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3" name="Text Box 52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4" name="Text Box 52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5" name="Text Box 52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6" name="Text Box 52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7" name="Text Box 52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8" name="Text Box 52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69" name="Text Box 52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0" name="Text Box 52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1" name="Text Box 52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2" name="Text Box 52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3" name="Text Box 52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4" name="Text Box 52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5" name="Text Box 52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6" name="Text Box 52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7" name="Text Box 52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8" name="Text Box 52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79" name="Text Box 52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0" name="Text Box 52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1" name="Text Box 52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2" name="Text Box 52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3" name="Text Box 52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4" name="Text Box 52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5" name="Text Box 52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6" name="Text Box 52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7" name="Text Box 53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8" name="Text Box 53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89" name="Text Box 53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0" name="Text Box 53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1" name="Text Box 53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2" name="Text Box 53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3" name="Text Box 53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4" name="Text Box 53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5" name="Text Box 530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6" name="Text Box 530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7" name="Text Box 531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8" name="Text Box 531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099" name="Text Box 531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0" name="Text Box 531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1" name="Text Box 531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2" name="Text Box 531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3" name="Text Box 531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4" name="Text Box 531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5" name="Text Box 531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6" name="Text Box 531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7" name="Text Box 532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8" name="Text Box 532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09" name="Text Box 532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0" name="Text Box 532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1" name="Text Box 532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2" name="Text Box 532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3" name="Text Box 532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4" name="Text Box 532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5" name="Text Box 532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6" name="Text Box 532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7" name="Text Box 533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8" name="Text Box 533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19" name="Text Box 533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0" name="Text Box 533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1" name="Text Box 533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2" name="Text Box 533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3" name="Text Box 533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4" name="Text Box 533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5" name="Text Box 533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6" name="Text Box 533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7" name="Text Box 534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8" name="Text Box 534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29" name="Text Box 534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0" name="Text Box 534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1" name="Text Box 534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2" name="Text Box 534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3" name="Text Box 534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4" name="Text Box 534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5" name="Text Box 534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6" name="Text Box 534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7" name="Text Box 535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8" name="Text Box 535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39" name="Text Box 535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0" name="Text Box 535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1" name="Text Box 535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2" name="Text Box 535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3" name="Text Box 535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4" name="Text Box 535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5" name="Text Box 535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6" name="Text Box 535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7" name="Text Box 536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8" name="Text Box 536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49" name="Text Box 536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0" name="Text Box 536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1" name="Text Box 536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2" name="Text Box 536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3" name="Text Box 536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4" name="Text Box 536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5" name="Text Box 536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6" name="Text Box 536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7" name="Text Box 537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8" name="Text Box 537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59" name="Text Box 537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0" name="Text Box 537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1" name="Text Box 537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2" name="Text Box 537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3" name="Text Box 537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4" name="Text Box 537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5" name="Text Box 537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6" name="Text Box 537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7" name="Text Box 538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8" name="Text Box 538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69" name="Text Box 538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0" name="Text Box 538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1" name="Text Box 538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2" name="Text Box 538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3" name="Text Box 538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4" name="Text Box 538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5" name="Text Box 538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6" name="Text Box 538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7" name="Text Box 539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8" name="Text Box 539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79" name="Text Box 539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0" name="Text Box 539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1" name="Text Box 539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2" name="Text Box 539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3" name="Text Box 539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4" name="Text Box 539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5" name="Text Box 5398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6" name="Text Box 5399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7" name="Text Box 5400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8" name="Text Box 5401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89" name="Text Box 5402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90" name="Text Box 5403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91" name="Text Box 5404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92" name="Text Box 5405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93" name="Text Box 5406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205408"/>
    <xdr:sp macro="" textlink="">
      <xdr:nvSpPr>
        <xdr:cNvPr id="22194" name="Text Box 5407"/>
        <xdr:cNvSpPr txBox="1">
          <a:spLocks noChangeArrowheads="1"/>
        </xdr:cNvSpPr>
      </xdr:nvSpPr>
      <xdr:spPr bwMode="auto">
        <a:xfrm>
          <a:off x="4686300" y="12477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195" name="Text Box 25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196" name="Text Box 25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197" name="Text Box 25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198" name="Text Box 25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199" name="Text Box 25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0" name="Text Box 25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1" name="Text Box 25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2" name="Text Box 25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3" name="Text Box 25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4" name="Text Box 25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5" name="Text Box 25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6" name="Text Box 25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7" name="Text Box 25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8" name="Text Box 25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09" name="Text Box 26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0" name="Text Box 26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1" name="Text Box 26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2" name="Text Box 26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3" name="Text Box 26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4" name="Text Box 26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5" name="Text Box 26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6" name="Text Box 26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7" name="Text Box 26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8" name="Text Box 26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19" name="Text Box 26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0" name="Text Box 26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1" name="Text Box 26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2" name="Text Box 26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3" name="Text Box 26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4" name="Text Box 26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5" name="Text Box 26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6" name="Text Box 26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7" name="Text Box 26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8" name="Text Box 26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29" name="Text Box 26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0" name="Text Box 26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1" name="Text Box 26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2" name="Text Box 26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3" name="Text Box 26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4" name="Text Box 26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5" name="Text Box 26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6" name="Text Box 26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7" name="Text Box 26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8" name="Text Box 26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39" name="Text Box 26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0" name="Text Box 26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1" name="Text Box 26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2" name="Text Box 26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3" name="Text Box 26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4" name="Text Box 26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5" name="Text Box 26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6" name="Text Box 26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7" name="Text Box 26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8" name="Text Box 26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49" name="Text Box 26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0" name="Text Box 26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1" name="Text Box 26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2" name="Text Box 26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3" name="Text Box 26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4" name="Text Box 26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5" name="Text Box 26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6" name="Text Box 26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7" name="Text Box 26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8" name="Text Box 26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59" name="Text Box 26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0" name="Text Box 26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1" name="Text Box 26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2" name="Text Box 26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3" name="Text Box 26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4" name="Text Box 26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5" name="Text Box 26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6" name="Text Box 26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7" name="Text Box 27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8" name="Text Box 27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69" name="Text Box 27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0" name="Text Box 27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1" name="Text Box 27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2" name="Text Box 27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3" name="Text Box 27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4" name="Text Box 27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5" name="Text Box 27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6" name="Text Box 27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7" name="Text Box 27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8" name="Text Box 27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79" name="Text Box 27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0" name="Text Box 27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1" name="Text Box 27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2" name="Text Box 27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3" name="Text Box 27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4" name="Text Box 27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5" name="Text Box 27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6" name="Text Box 27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7" name="Text Box 27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8" name="Text Box 27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89" name="Text Box 27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0" name="Text Box 27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1" name="Text Box 27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2" name="Text Box 27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3" name="Text Box 27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4" name="Text Box 27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5" name="Text Box 27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6" name="Text Box 27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7" name="Text Box 27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8" name="Text Box 27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299" name="Text Box 27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0" name="Text Box 27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1" name="Text Box 27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2" name="Text Box 27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3" name="Text Box 27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4" name="Text Box 27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5" name="Text Box 27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6" name="Text Box 27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7" name="Text Box 27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8" name="Text Box 27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09" name="Text Box 27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0" name="Text Box 27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1" name="Text Box 27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2" name="Text Box 27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3" name="Text Box 27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4" name="Text Box 27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5" name="Text Box 27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6" name="Text Box 27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7" name="Text Box 27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8" name="Text Box 27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19" name="Text Box 27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0" name="Text Box 27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1" name="Text Box 27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2" name="Text Box 27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3" name="Text Box 27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4" name="Text Box 27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5" name="Text Box 27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6" name="Text Box 27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7" name="Text Box 27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8" name="Text Box 27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29" name="Text Box 27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0" name="Text Box 27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1" name="Text Box 27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2" name="Text Box 27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3" name="Text Box 27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4" name="Text Box 27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5" name="Text Box 27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6" name="Text Box 27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7" name="Text Box 27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8" name="Text Box 27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39" name="Text Box 27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0" name="Text Box 27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1" name="Text Box 27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2" name="Text Box 27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3" name="Text Box 27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4" name="Text Box 27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5" name="Text Box 27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6" name="Text Box 27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7" name="Text Box 27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8" name="Text Box 27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49" name="Text Box 27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0" name="Text Box 27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1" name="Text Box 27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2" name="Text Box 27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3" name="Text Box 27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4" name="Text Box 27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5" name="Text Box 27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6" name="Text Box 27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7" name="Text Box 27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8" name="Text Box 27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59" name="Text Box 27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0" name="Text Box 27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1" name="Text Box 27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2" name="Text Box 27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3" name="Text Box 27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4" name="Text Box 27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5" name="Text Box 27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6" name="Text Box 27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7" name="Text Box 28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8" name="Text Box 28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69" name="Text Box 28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0" name="Text Box 28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1" name="Text Box 28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2" name="Text Box 28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3" name="Text Box 28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4" name="Text Box 28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5" name="Text Box 28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6" name="Text Box 28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7" name="Text Box 28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8" name="Text Box 28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79" name="Text Box 28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0" name="Text Box 28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1" name="Text Box 28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2" name="Text Box 28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3" name="Text Box 28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4" name="Text Box 28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5" name="Text Box 28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6" name="Text Box 28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7" name="Text Box 28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8" name="Text Box 28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89" name="Text Box 28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0" name="Text Box 28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1" name="Text Box 28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2" name="Text Box 28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3" name="Text Box 28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4" name="Text Box 28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5" name="Text Box 28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6" name="Text Box 28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7" name="Text Box 28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8" name="Text Box 28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399" name="Text Box 28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0" name="Text Box 28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1" name="Text Box 28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2" name="Text Box 28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3" name="Text Box 28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4" name="Text Box 28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5" name="Text Box 28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6" name="Text Box 28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7" name="Text Box 28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8" name="Text Box 28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09" name="Text Box 28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0" name="Text Box 28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1" name="Text Box 28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2" name="Text Box 28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3" name="Text Box 28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4" name="Text Box 28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5" name="Text Box 28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6" name="Text Box 28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7" name="Text Box 28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8" name="Text Box 28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19" name="Text Box 28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0" name="Text Box 28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1" name="Text Box 28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2" name="Text Box 28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3" name="Text Box 28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4" name="Text Box 28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5" name="Text Box 28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6" name="Text Box 28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7" name="Text Box 28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8" name="Text Box 28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29" name="Text Box 28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0" name="Text Box 28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1" name="Text Box 28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2" name="Text Box 28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3" name="Text Box 28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4" name="Text Box 28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5" name="Text Box 28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6" name="Text Box 28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7" name="Text Box 28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8" name="Text Box 28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39" name="Text Box 28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0" name="Text Box 28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1" name="Text Box 28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2" name="Text Box 28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3" name="Text Box 28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4" name="Text Box 28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5" name="Text Box 28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6" name="Text Box 28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7" name="Text Box 28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8" name="Text Box 28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49" name="Text Box 28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0" name="Text Box 28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1" name="Text Box 28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2" name="Text Box 28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3" name="Text Box 28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4" name="Text Box 28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5" name="Text Box 28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6" name="Text Box 28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7" name="Text Box 28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8" name="Text Box 28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59" name="Text Box 28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0" name="Text Box 28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1" name="Text Box 28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2" name="Text Box 28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3" name="Text Box 28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4" name="Text Box 28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5" name="Text Box 28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6" name="Text Box 28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7" name="Text Box 29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8" name="Text Box 29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69" name="Text Box 29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0" name="Text Box 29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1" name="Text Box 29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2" name="Text Box 29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3" name="Text Box 29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4" name="Text Box 29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5" name="Text Box 29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6" name="Text Box 29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7" name="Text Box 29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8" name="Text Box 29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79" name="Text Box 29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0" name="Text Box 29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1" name="Text Box 29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2" name="Text Box 29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3" name="Text Box 29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4" name="Text Box 29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5" name="Text Box 29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6" name="Text Box 29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7" name="Text Box 29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8" name="Text Box 29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89" name="Text Box 29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0" name="Text Box 29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1" name="Text Box 29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2" name="Text Box 29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3" name="Text Box 29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4" name="Text Box 29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5" name="Text Box 29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6" name="Text Box 29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7" name="Text Box 29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8" name="Text Box 29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499" name="Text Box 29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0" name="Text Box 29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1" name="Text Box 29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2" name="Text Box 29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3" name="Text Box 29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4" name="Text Box 29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5" name="Text Box 29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6" name="Text Box 29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7" name="Text Box 29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8" name="Text Box 29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09" name="Text Box 29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0" name="Text Box 29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1" name="Text Box 29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2" name="Text Box 29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3" name="Text Box 29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4" name="Text Box 29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5" name="Text Box 29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6" name="Text Box 29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7" name="Text Box 29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8" name="Text Box 29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19" name="Text Box 29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0" name="Text Box 29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1" name="Text Box 29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2" name="Text Box 29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3" name="Text Box 29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4" name="Text Box 29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5" name="Text Box 29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6" name="Text Box 29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7" name="Text Box 29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8" name="Text Box 29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29" name="Text Box 29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0" name="Text Box 29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1" name="Text Box 29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2" name="Text Box 29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3" name="Text Box 29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4" name="Text Box 29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5" name="Text Box 29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6" name="Text Box 29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7" name="Text Box 29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8" name="Text Box 29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39" name="Text Box 29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0" name="Text Box 29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1" name="Text Box 29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2" name="Text Box 29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3" name="Text Box 29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4" name="Text Box 29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5" name="Text Box 29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6" name="Text Box 29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7" name="Text Box 29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8" name="Text Box 29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49" name="Text Box 29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0" name="Text Box 29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1" name="Text Box 29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2" name="Text Box 29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3" name="Text Box 29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4" name="Text Box 29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5" name="Text Box 29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6" name="Text Box 29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7" name="Text Box 29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8" name="Text Box 29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59" name="Text Box 29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0" name="Text Box 29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1" name="Text Box 29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2" name="Text Box 29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3" name="Text Box 29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4" name="Text Box 29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5" name="Text Box 29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6" name="Text Box 29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7" name="Text Box 30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8" name="Text Box 30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69" name="Text Box 30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0" name="Text Box 30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1" name="Text Box 30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2" name="Text Box 30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3" name="Text Box 30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4" name="Text Box 30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5" name="Text Box 30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6" name="Text Box 30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7" name="Text Box 30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8" name="Text Box 30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79" name="Text Box 30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0" name="Text Box 30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1" name="Text Box 30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2" name="Text Box 30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3" name="Text Box 30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4" name="Text Box 30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5" name="Text Box 30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6" name="Text Box 30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7" name="Text Box 30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8" name="Text Box 30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89" name="Text Box 30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0" name="Text Box 30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1" name="Text Box 30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2" name="Text Box 30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3" name="Text Box 30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4" name="Text Box 30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5" name="Text Box 30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6" name="Text Box 30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7" name="Text Box 30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8" name="Text Box 30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599" name="Text Box 30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0" name="Text Box 30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1" name="Text Box 30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2" name="Text Box 30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3" name="Text Box 30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4" name="Text Box 30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5" name="Text Box 30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6" name="Text Box 30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7" name="Text Box 30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8" name="Text Box 30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09" name="Text Box 30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0" name="Text Box 30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1" name="Text Box 30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2" name="Text Box 30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3" name="Text Box 30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4" name="Text Box 30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5" name="Text Box 30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6" name="Text Box 30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7" name="Text Box 30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8" name="Text Box 30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19" name="Text Box 30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0" name="Text Box 30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1" name="Text Box 30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2" name="Text Box 30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3" name="Text Box 30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4" name="Text Box 30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5" name="Text Box 30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6" name="Text Box 30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7" name="Text Box 30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8" name="Text Box 30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29" name="Text Box 30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0" name="Text Box 30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1" name="Text Box 30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2" name="Text Box 30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3" name="Text Box 30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4" name="Text Box 30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5" name="Text Box 30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6" name="Text Box 30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7" name="Text Box 30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8" name="Text Box 30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39" name="Text Box 30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0" name="Text Box 30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1" name="Text Box 30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2" name="Text Box 30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3" name="Text Box 30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4" name="Text Box 30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5" name="Text Box 30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6" name="Text Box 30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7" name="Text Box 30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8" name="Text Box 30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49" name="Text Box 30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0" name="Text Box 30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1" name="Text Box 30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2" name="Text Box 30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3" name="Text Box 30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4" name="Text Box 30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5" name="Text Box 30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6" name="Text Box 30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7" name="Text Box 30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8" name="Text Box 30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59" name="Text Box 30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0" name="Text Box 30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1" name="Text Box 30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2" name="Text Box 30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3" name="Text Box 30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4" name="Text Box 30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5" name="Text Box 30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6" name="Text Box 30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7" name="Text Box 31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8" name="Text Box 31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69" name="Text Box 31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0" name="Text Box 31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1" name="Text Box 31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2" name="Text Box 31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3" name="Text Box 31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4" name="Text Box 31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5" name="Text Box 31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6" name="Text Box 31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7" name="Text Box 31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8" name="Text Box 31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79" name="Text Box 31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0" name="Text Box 31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1" name="Text Box 31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2" name="Text Box 31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3" name="Text Box 31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4" name="Text Box 31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5" name="Text Box 31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6" name="Text Box 31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7" name="Text Box 31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8" name="Text Box 31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89" name="Text Box 31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0" name="Text Box 31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1" name="Text Box 31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2" name="Text Box 31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3" name="Text Box 31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4" name="Text Box 31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5" name="Text Box 31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6" name="Text Box 31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7" name="Text Box 31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8" name="Text Box 31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699" name="Text Box 31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0" name="Text Box 31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1" name="Text Box 31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2" name="Text Box 31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3" name="Text Box 31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4" name="Text Box 31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5" name="Text Box 31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6" name="Text Box 31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7" name="Text Box 31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8" name="Text Box 31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09" name="Text Box 31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0" name="Text Box 31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1" name="Text Box 31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2" name="Text Box 31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3" name="Text Box 31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4" name="Text Box 31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5" name="Text Box 31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6" name="Text Box 31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7" name="Text Box 31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8" name="Text Box 31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19" name="Text Box 31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0" name="Text Box 31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1" name="Text Box 31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2" name="Text Box 31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3" name="Text Box 31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4" name="Text Box 31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5" name="Text Box 31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6" name="Text Box 31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7" name="Text Box 31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8" name="Text Box 31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29" name="Text Box 31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0" name="Text Box 31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1" name="Text Box 31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2" name="Text Box 31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3" name="Text Box 31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4" name="Text Box 31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5" name="Text Box 31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6" name="Text Box 31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7" name="Text Box 31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8" name="Text Box 31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39" name="Text Box 31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0" name="Text Box 31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1" name="Text Box 31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2" name="Text Box 31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3" name="Text Box 31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4" name="Text Box 31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5" name="Text Box 31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6" name="Text Box 31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7" name="Text Box 31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8" name="Text Box 31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49" name="Text Box 31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0" name="Text Box 31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1" name="Text Box 31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2" name="Text Box 31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3" name="Text Box 31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4" name="Text Box 31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5" name="Text Box 31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6" name="Text Box 31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7" name="Text Box 31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8" name="Text Box 31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59" name="Text Box 31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0" name="Text Box 31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1" name="Text Box 31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2" name="Text Box 31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3" name="Text Box 31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4" name="Text Box 31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5" name="Text Box 31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6" name="Text Box 31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7" name="Text Box 32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8" name="Text Box 32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69" name="Text Box 32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0" name="Text Box 32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1" name="Text Box 32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2" name="Text Box 32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3" name="Text Box 32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4" name="Text Box 32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5" name="Text Box 32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6" name="Text Box 32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7" name="Text Box 32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8" name="Text Box 32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79" name="Text Box 32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0" name="Text Box 32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1" name="Text Box 32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2" name="Text Box 32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3" name="Text Box 32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4" name="Text Box 32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5" name="Text Box 32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6" name="Text Box 32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7" name="Text Box 32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8" name="Text Box 32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89" name="Text Box 32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0" name="Text Box 32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1" name="Text Box 32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2" name="Text Box 32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3" name="Text Box 32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4" name="Text Box 32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5" name="Text Box 32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6" name="Text Box 32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7" name="Text Box 32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8" name="Text Box 32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799" name="Text Box 32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0" name="Text Box 32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1" name="Text Box 32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2" name="Text Box 32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3" name="Text Box 32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4" name="Text Box 32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5" name="Text Box 32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6" name="Text Box 32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7" name="Text Box 32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8" name="Text Box 32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09" name="Text Box 32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0" name="Text Box 32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1" name="Text Box 32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2" name="Text Box 32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3" name="Text Box 32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4" name="Text Box 32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5" name="Text Box 32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6" name="Text Box 32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7" name="Text Box 32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8" name="Text Box 32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19" name="Text Box 32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0" name="Text Box 32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1" name="Text Box 32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2" name="Text Box 32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3" name="Text Box 32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4" name="Text Box 32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5" name="Text Box 32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6" name="Text Box 32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7" name="Text Box 32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8" name="Text Box 32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29" name="Text Box 32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0" name="Text Box 32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1" name="Text Box 32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2" name="Text Box 32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3" name="Text Box 32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4" name="Text Box 32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5" name="Text Box 32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6" name="Text Box 32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7" name="Text Box 32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8" name="Text Box 32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39" name="Text Box 32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0" name="Text Box 32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1" name="Text Box 32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2" name="Text Box 32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3" name="Text Box 32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4" name="Text Box 32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5" name="Text Box 32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6" name="Text Box 32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7" name="Text Box 32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8" name="Text Box 32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49" name="Text Box 32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0" name="Text Box 32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1" name="Text Box 32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2" name="Text Box 32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3" name="Text Box 32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4" name="Text Box 32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5" name="Text Box 32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6" name="Text Box 32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7" name="Text Box 32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8" name="Text Box 32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59" name="Text Box 32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0" name="Text Box 32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1" name="Text Box 32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2" name="Text Box 32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3" name="Text Box 32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4" name="Text Box 32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5" name="Text Box 32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6" name="Text Box 32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7" name="Text Box 33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8" name="Text Box 33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69" name="Text Box 33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0" name="Text Box 33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1" name="Text Box 33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2" name="Text Box 33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3" name="Text Box 33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4" name="Text Box 33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5" name="Text Box 33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6" name="Text Box 33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7" name="Text Box 33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8" name="Text Box 33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79" name="Text Box 33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0" name="Text Box 33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1" name="Text Box 33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2" name="Text Box 33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3" name="Text Box 33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4" name="Text Box 33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5" name="Text Box 33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6" name="Text Box 33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7" name="Text Box 33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8" name="Text Box 33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89" name="Text Box 33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0" name="Text Box 33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1" name="Text Box 33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2" name="Text Box 33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3" name="Text Box 33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4" name="Text Box 33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5" name="Text Box 33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6" name="Text Box 33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7" name="Text Box 33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8" name="Text Box 33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899" name="Text Box 33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0" name="Text Box 33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1" name="Text Box 33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2" name="Text Box 33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3" name="Text Box 33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4" name="Text Box 33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5" name="Text Box 33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6" name="Text Box 33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7" name="Text Box 33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8" name="Text Box 33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09" name="Text Box 33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0" name="Text Box 33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1" name="Text Box 33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2" name="Text Box 33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3" name="Text Box 33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4" name="Text Box 33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5" name="Text Box 33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6" name="Text Box 33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7" name="Text Box 33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8" name="Text Box 33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19" name="Text Box 33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0" name="Text Box 33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1" name="Text Box 33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2" name="Text Box 33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3" name="Text Box 33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4" name="Text Box 33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5" name="Text Box 33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6" name="Text Box 33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7" name="Text Box 33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8" name="Text Box 33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29" name="Text Box 33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0" name="Text Box 33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1" name="Text Box 33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2" name="Text Box 33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3" name="Text Box 33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4" name="Text Box 33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5" name="Text Box 33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6" name="Text Box 33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7" name="Text Box 33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8" name="Text Box 33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39" name="Text Box 33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0" name="Text Box 33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1" name="Text Box 33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2" name="Text Box 33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3" name="Text Box 33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4" name="Text Box 33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5" name="Text Box 33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6" name="Text Box 33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7" name="Text Box 33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8" name="Text Box 33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49" name="Text Box 33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0" name="Text Box 33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1" name="Text Box 33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2" name="Text Box 33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3" name="Text Box 33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4" name="Text Box 33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5" name="Text Box 33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6" name="Text Box 33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7" name="Text Box 33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8" name="Text Box 33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59" name="Text Box 33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0" name="Text Box 33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1" name="Text Box 33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2" name="Text Box 33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3" name="Text Box 33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4" name="Text Box 33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5" name="Text Box 33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6" name="Text Box 33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7" name="Text Box 34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8" name="Text Box 34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69" name="Text Box 34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0" name="Text Box 34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1" name="Text Box 34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2" name="Text Box 34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3" name="Text Box 34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4" name="Text Box 34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5" name="Text Box 34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6" name="Text Box 34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7" name="Text Box 34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8" name="Text Box 34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79" name="Text Box 34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0" name="Text Box 34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1" name="Text Box 34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2" name="Text Box 34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3" name="Text Box 34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4" name="Text Box 34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5" name="Text Box 34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6" name="Text Box 34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7" name="Text Box 34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8" name="Text Box 34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89" name="Text Box 34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0" name="Text Box 34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1" name="Text Box 34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2" name="Text Box 34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3" name="Text Box 34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4" name="Text Box 34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5" name="Text Box 34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6" name="Text Box 34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7" name="Text Box 34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8" name="Text Box 34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2999" name="Text Box 34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0" name="Text Box 34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1" name="Text Box 34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2" name="Text Box 34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3" name="Text Box 34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4" name="Text Box 34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5" name="Text Box 34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6" name="Text Box 34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7" name="Text Box 34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8" name="Text Box 34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09" name="Text Box 34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0" name="Text Box 34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1" name="Text Box 34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2" name="Text Box 34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3" name="Text Box 34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4" name="Text Box 34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5" name="Text Box 34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6" name="Text Box 34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7" name="Text Box 34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8" name="Text Box 34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19" name="Text Box 34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0" name="Text Box 34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1" name="Text Box 34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2" name="Text Box 34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3" name="Text Box 34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4" name="Text Box 34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5" name="Text Box 34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6" name="Text Box 34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7" name="Text Box 34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8" name="Text Box 34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29" name="Text Box 34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0" name="Text Box 34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1" name="Text Box 34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2" name="Text Box 34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3" name="Text Box 34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4" name="Text Box 34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5" name="Text Box 34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6" name="Text Box 34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7" name="Text Box 34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8" name="Text Box 34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39" name="Text Box 34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0" name="Text Box 34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1" name="Text Box 34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2" name="Text Box 34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3" name="Text Box 34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4" name="Text Box 34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5" name="Text Box 34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6" name="Text Box 34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7" name="Text Box 34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8" name="Text Box 34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49" name="Text Box 34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0" name="Text Box 34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1" name="Text Box 34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2" name="Text Box 34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3" name="Text Box 34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4" name="Text Box 34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5" name="Text Box 34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6" name="Text Box 34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7" name="Text Box 34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8" name="Text Box 34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59" name="Text Box 34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0" name="Text Box 34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1" name="Text Box 34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2" name="Text Box 34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3" name="Text Box 34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4" name="Text Box 34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5" name="Text Box 34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6" name="Text Box 34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7" name="Text Box 35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8" name="Text Box 35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69" name="Text Box 35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0" name="Text Box 35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1" name="Text Box 35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2" name="Text Box 35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3" name="Text Box 35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4" name="Text Box 35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5" name="Text Box 35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6" name="Text Box 35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7" name="Text Box 35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8" name="Text Box 35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79" name="Text Box 35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0" name="Text Box 35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1" name="Text Box 35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2" name="Text Box 35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3" name="Text Box 35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4" name="Text Box 35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5" name="Text Box 35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6" name="Text Box 35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7" name="Text Box 35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8" name="Text Box 35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89" name="Text Box 35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0" name="Text Box 35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1" name="Text Box 35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2" name="Text Box 35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3" name="Text Box 35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4" name="Text Box 35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5" name="Text Box 35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6" name="Text Box 35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7" name="Text Box 35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8" name="Text Box 35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099" name="Text Box 35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0" name="Text Box 35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1" name="Text Box 35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2" name="Text Box 35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3" name="Text Box 35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4" name="Text Box 35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5" name="Text Box 35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6" name="Text Box 35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7" name="Text Box 35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8" name="Text Box 35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09" name="Text Box 35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0" name="Text Box 35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1" name="Text Box 35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2" name="Text Box 35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3" name="Text Box 35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4" name="Text Box 35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5" name="Text Box 35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6" name="Text Box 35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7" name="Text Box 35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8" name="Text Box 35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19" name="Text Box 35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0" name="Text Box 35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1" name="Text Box 35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2" name="Text Box 35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3" name="Text Box 35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4" name="Text Box 35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5" name="Text Box 35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6" name="Text Box 35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7" name="Text Box 35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8" name="Text Box 35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29" name="Text Box 35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0" name="Text Box 35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1" name="Text Box 35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2" name="Text Box 35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3" name="Text Box 35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4" name="Text Box 35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5" name="Text Box 35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6" name="Text Box 35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7" name="Text Box 35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8" name="Text Box 35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39" name="Text Box 35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0" name="Text Box 35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1" name="Text Box 35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2" name="Text Box 35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3" name="Text Box 35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4" name="Text Box 35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5" name="Text Box 35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6" name="Text Box 35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7" name="Text Box 35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8" name="Text Box 35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49" name="Text Box 35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0" name="Text Box 35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1" name="Text Box 35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2" name="Text Box 35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3" name="Text Box 35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4" name="Text Box 35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5" name="Text Box 35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6" name="Text Box 35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7" name="Text Box 35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8" name="Text Box 35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59" name="Text Box 35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0" name="Text Box 35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1" name="Text Box 35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2" name="Text Box 35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3" name="Text Box 35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4" name="Text Box 35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5" name="Text Box 35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6" name="Text Box 35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7" name="Text Box 36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8" name="Text Box 36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69" name="Text Box 36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0" name="Text Box 36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1" name="Text Box 36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2" name="Text Box 36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3" name="Text Box 36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4" name="Text Box 36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5" name="Text Box 36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6" name="Text Box 36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7" name="Text Box 36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8" name="Text Box 36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79" name="Text Box 36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0" name="Text Box 36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1" name="Text Box 36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2" name="Text Box 36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3" name="Text Box 36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4" name="Text Box 36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5" name="Text Box 36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6" name="Text Box 36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7" name="Text Box 36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8" name="Text Box 36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89" name="Text Box 36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0" name="Text Box 36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1" name="Text Box 36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2" name="Text Box 36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3" name="Text Box 36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4" name="Text Box 36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5" name="Text Box 36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6" name="Text Box 36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7" name="Text Box 36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8" name="Text Box 36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199" name="Text Box 36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0" name="Text Box 36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1" name="Text Box 36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2" name="Text Box 36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3" name="Text Box 36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4" name="Text Box 36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5" name="Text Box 36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6" name="Text Box 36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7" name="Text Box 36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8" name="Text Box 36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09" name="Text Box 36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0" name="Text Box 36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1" name="Text Box 36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2" name="Text Box 36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3" name="Text Box 36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4" name="Text Box 36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5" name="Text Box 36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6" name="Text Box 36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7" name="Text Box 36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8" name="Text Box 36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19" name="Text Box 36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0" name="Text Box 36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1" name="Text Box 36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2" name="Text Box 36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3" name="Text Box 36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4" name="Text Box 36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5" name="Text Box 36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6" name="Text Box 36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7" name="Text Box 36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8" name="Text Box 36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29" name="Text Box 36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0" name="Text Box 36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1" name="Text Box 36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2" name="Text Box 36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3" name="Text Box 36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4" name="Text Box 36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5" name="Text Box 36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6" name="Text Box 36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7" name="Text Box 36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8" name="Text Box 36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39" name="Text Box 36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0" name="Text Box 36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1" name="Text Box 36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2" name="Text Box 36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3" name="Text Box 36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4" name="Text Box 36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5" name="Text Box 36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6" name="Text Box 36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7" name="Text Box 36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8" name="Text Box 36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49" name="Text Box 36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0" name="Text Box 36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1" name="Text Box 36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2" name="Text Box 36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3" name="Text Box 36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4" name="Text Box 36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5" name="Text Box 36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6" name="Text Box 36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7" name="Text Box 36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8" name="Text Box 36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59" name="Text Box 36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0" name="Text Box 36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1" name="Text Box 36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2" name="Text Box 36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3" name="Text Box 36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4" name="Text Box 36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5" name="Text Box 36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6" name="Text Box 36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7" name="Text Box 37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8" name="Text Box 37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69" name="Text Box 37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0" name="Text Box 37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1" name="Text Box 37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2" name="Text Box 37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3" name="Text Box 37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4" name="Text Box 37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5" name="Text Box 37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6" name="Text Box 37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7" name="Text Box 37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8" name="Text Box 37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79" name="Text Box 37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0" name="Text Box 37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1" name="Text Box 37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2" name="Text Box 37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3" name="Text Box 37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4" name="Text Box 37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5" name="Text Box 37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6" name="Text Box 37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7" name="Text Box 37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8" name="Text Box 37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89" name="Text Box 37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0" name="Text Box 37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1" name="Text Box 37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2" name="Text Box 37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3" name="Text Box 37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4" name="Text Box 37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5" name="Text Box 37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6" name="Text Box 37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7" name="Text Box 37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8" name="Text Box 37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299" name="Text Box 37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0" name="Text Box 37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1" name="Text Box 37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2" name="Text Box 37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3" name="Text Box 37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4" name="Text Box 37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5" name="Text Box 37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6" name="Text Box 37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7" name="Text Box 37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8" name="Text Box 37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09" name="Text Box 37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0" name="Text Box 37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1" name="Text Box 37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2" name="Text Box 37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3" name="Text Box 37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4" name="Text Box 37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5" name="Text Box 37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6" name="Text Box 37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7" name="Text Box 37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8" name="Text Box 37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19" name="Text Box 37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0" name="Text Box 37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1" name="Text Box 37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2" name="Text Box 37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3" name="Text Box 37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4" name="Text Box 37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5" name="Text Box 37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6" name="Text Box 37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7" name="Text Box 37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8" name="Text Box 37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29" name="Text Box 37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0" name="Text Box 37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1" name="Text Box 37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2" name="Text Box 37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3" name="Text Box 37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4" name="Text Box 37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5" name="Text Box 37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6" name="Text Box 37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7" name="Text Box 37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8" name="Text Box 37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39" name="Text Box 37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0" name="Text Box 37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1" name="Text Box 37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2" name="Text Box 37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3" name="Text Box 37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4" name="Text Box 37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5" name="Text Box 37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6" name="Text Box 37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7" name="Text Box 37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8" name="Text Box 37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49" name="Text Box 37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0" name="Text Box 37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1" name="Text Box 37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2" name="Text Box 37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3" name="Text Box 37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4" name="Text Box 37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5" name="Text Box 37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6" name="Text Box 37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7" name="Text Box 37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8" name="Text Box 37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59" name="Text Box 37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0" name="Text Box 37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1" name="Text Box 37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2" name="Text Box 37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3" name="Text Box 37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4" name="Text Box 37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5" name="Text Box 37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6" name="Text Box 37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7" name="Text Box 38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8" name="Text Box 38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69" name="Text Box 38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0" name="Text Box 38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1" name="Text Box 38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2" name="Text Box 38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3" name="Text Box 38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4" name="Text Box 38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5" name="Text Box 38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6" name="Text Box 38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7" name="Text Box 38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8" name="Text Box 38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79" name="Text Box 38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0" name="Text Box 38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1" name="Text Box 38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2" name="Text Box 38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3" name="Text Box 38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4" name="Text Box 38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5" name="Text Box 38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6" name="Text Box 38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7" name="Text Box 38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8" name="Text Box 38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89" name="Text Box 38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0" name="Text Box 38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1" name="Text Box 38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2" name="Text Box 38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3" name="Text Box 38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4" name="Text Box 38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5" name="Text Box 38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6" name="Text Box 38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7" name="Text Box 38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8" name="Text Box 38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399" name="Text Box 38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0" name="Text Box 38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1" name="Text Box 38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2" name="Text Box 38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3" name="Text Box 38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4" name="Text Box 38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5" name="Text Box 38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6" name="Text Box 38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7" name="Text Box 38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8" name="Text Box 38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09" name="Text Box 38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0" name="Text Box 38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1" name="Text Box 38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2" name="Text Box 38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3" name="Text Box 38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4" name="Text Box 38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5" name="Text Box 38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6" name="Text Box 38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7" name="Text Box 38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8" name="Text Box 38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19" name="Text Box 38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0" name="Text Box 38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1" name="Text Box 38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2" name="Text Box 38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3" name="Text Box 38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4" name="Text Box 38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5" name="Text Box 38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6" name="Text Box 38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7" name="Text Box 38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8" name="Text Box 38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29" name="Text Box 38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0" name="Text Box 38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1" name="Text Box 38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2" name="Text Box 38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3" name="Text Box 38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4" name="Text Box 38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5" name="Text Box 38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6" name="Text Box 38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7" name="Text Box 38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8" name="Text Box 38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39" name="Text Box 38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0" name="Text Box 38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1" name="Text Box 38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2" name="Text Box 38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3" name="Text Box 38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4" name="Text Box 38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5" name="Text Box 38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6" name="Text Box 38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7" name="Text Box 38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8" name="Text Box 38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49" name="Text Box 38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0" name="Text Box 38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1" name="Text Box 38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2" name="Text Box 38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3" name="Text Box 38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4" name="Text Box 38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5" name="Text Box 38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6" name="Text Box 38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7" name="Text Box 38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8" name="Text Box 38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59" name="Text Box 38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0" name="Text Box 38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1" name="Text Box 38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2" name="Text Box 38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3" name="Text Box 38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4" name="Text Box 38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5" name="Text Box 38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6" name="Text Box 38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7" name="Text Box 39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8" name="Text Box 39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69" name="Text Box 39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0" name="Text Box 39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1" name="Text Box 39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2" name="Text Box 39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3" name="Text Box 39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4" name="Text Box 39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5" name="Text Box 39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6" name="Text Box 39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7" name="Text Box 39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8" name="Text Box 39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79" name="Text Box 39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0" name="Text Box 39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1" name="Text Box 39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2" name="Text Box 39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3" name="Text Box 39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4" name="Text Box 39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5" name="Text Box 39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6" name="Text Box 39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7" name="Text Box 39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8" name="Text Box 39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89" name="Text Box 39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0" name="Text Box 39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1" name="Text Box 39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2" name="Text Box 39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3" name="Text Box 39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4" name="Text Box 39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5" name="Text Box 39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6" name="Text Box 39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7" name="Text Box 39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8" name="Text Box 39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499" name="Text Box 39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0" name="Text Box 39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1" name="Text Box 39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2" name="Text Box 39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3" name="Text Box 39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4" name="Text Box 39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5" name="Text Box 39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6" name="Text Box 39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7" name="Text Box 39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8" name="Text Box 39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09" name="Text Box 39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0" name="Text Box 39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1" name="Text Box 39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2" name="Text Box 39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3" name="Text Box 39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4" name="Text Box 39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5" name="Text Box 39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6" name="Text Box 39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7" name="Text Box 39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8" name="Text Box 39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19" name="Text Box 39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0" name="Text Box 39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1" name="Text Box 39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2" name="Text Box 39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3" name="Text Box 39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4" name="Text Box 39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5" name="Text Box 39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6" name="Text Box 39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7" name="Text Box 39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8" name="Text Box 39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29" name="Text Box 39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0" name="Text Box 39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1" name="Text Box 39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2" name="Text Box 39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3" name="Text Box 39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4" name="Text Box 39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5" name="Text Box 39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6" name="Text Box 39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7" name="Text Box 39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8" name="Text Box 39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39" name="Text Box 39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0" name="Text Box 39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1" name="Text Box 39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2" name="Text Box 39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3" name="Text Box 39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4" name="Text Box 39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5" name="Text Box 39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6" name="Text Box 39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7" name="Text Box 39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8" name="Text Box 39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49" name="Text Box 39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0" name="Text Box 39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1" name="Text Box 39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2" name="Text Box 39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3" name="Text Box 39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4" name="Text Box 39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5" name="Text Box 39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6" name="Text Box 39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7" name="Text Box 39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8" name="Text Box 39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59" name="Text Box 39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0" name="Text Box 39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1" name="Text Box 39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2" name="Text Box 39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3" name="Text Box 39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4" name="Text Box 39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5" name="Text Box 39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6" name="Text Box 39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7" name="Text Box 40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8" name="Text Box 40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69" name="Text Box 40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0" name="Text Box 40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1" name="Text Box 40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2" name="Text Box 40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3" name="Text Box 40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4" name="Text Box 40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5" name="Text Box 40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6" name="Text Box 40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7" name="Text Box 40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8" name="Text Box 40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79" name="Text Box 40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0" name="Text Box 40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1" name="Text Box 40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2" name="Text Box 40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3" name="Text Box 40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4" name="Text Box 40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5" name="Text Box 40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6" name="Text Box 40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7" name="Text Box 40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8" name="Text Box 40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89" name="Text Box 40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0" name="Text Box 40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1" name="Text Box 40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2" name="Text Box 40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3" name="Text Box 40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4" name="Text Box 40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5" name="Text Box 40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6" name="Text Box 40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7" name="Text Box 40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8" name="Text Box 40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599" name="Text Box 40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0" name="Text Box 40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1" name="Text Box 40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2" name="Text Box 40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3" name="Text Box 40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4" name="Text Box 40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5" name="Text Box 40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6" name="Text Box 40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7" name="Text Box 40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8" name="Text Box 40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09" name="Text Box 40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0" name="Text Box 40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1" name="Text Box 40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2" name="Text Box 40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3" name="Text Box 40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4" name="Text Box 40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5" name="Text Box 40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6" name="Text Box 40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7" name="Text Box 40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8" name="Text Box 40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19" name="Text Box 40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0" name="Text Box 40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1" name="Text Box 40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2" name="Text Box 40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3" name="Text Box 40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4" name="Text Box 40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5" name="Text Box 40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6" name="Text Box 40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7" name="Text Box 40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8" name="Text Box 40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29" name="Text Box 40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0" name="Text Box 40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1" name="Text Box 40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2" name="Text Box 40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3" name="Text Box 40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4" name="Text Box 40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5" name="Text Box 40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6" name="Text Box 40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7" name="Text Box 40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8" name="Text Box 40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39" name="Text Box 40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0" name="Text Box 40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1" name="Text Box 40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2" name="Text Box 40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3" name="Text Box 40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4" name="Text Box 40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5" name="Text Box 40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6" name="Text Box 40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7" name="Text Box 40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8" name="Text Box 40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49" name="Text Box 40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0" name="Text Box 40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1" name="Text Box 40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2" name="Text Box 40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3" name="Text Box 40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4" name="Text Box 40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5" name="Text Box 40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6" name="Text Box 40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7" name="Text Box 40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8" name="Text Box 40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59" name="Text Box 40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0" name="Text Box 40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1" name="Text Box 40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2" name="Text Box 40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3" name="Text Box 40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4" name="Text Box 40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5" name="Text Box 40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6" name="Text Box 40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7" name="Text Box 41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8" name="Text Box 41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69" name="Text Box 41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0" name="Text Box 41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1" name="Text Box 41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2" name="Text Box 41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3" name="Text Box 41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4" name="Text Box 41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5" name="Text Box 41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6" name="Text Box 41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7" name="Text Box 41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8" name="Text Box 41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79" name="Text Box 41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0" name="Text Box 41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1" name="Text Box 41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2" name="Text Box 41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3" name="Text Box 41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4" name="Text Box 41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5" name="Text Box 41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6" name="Text Box 41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7" name="Text Box 41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8" name="Text Box 41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89" name="Text Box 41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0" name="Text Box 41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1" name="Text Box 41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2" name="Text Box 41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3" name="Text Box 41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4" name="Text Box 41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5" name="Text Box 41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6" name="Text Box 41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7" name="Text Box 41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8" name="Text Box 41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699" name="Text Box 41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0" name="Text Box 41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1" name="Text Box 41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2" name="Text Box 41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3" name="Text Box 41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4" name="Text Box 41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5" name="Text Box 41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6" name="Text Box 41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7" name="Text Box 41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8" name="Text Box 41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09" name="Text Box 41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0" name="Text Box 41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1" name="Text Box 41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2" name="Text Box 41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3" name="Text Box 41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4" name="Text Box 41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5" name="Text Box 41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6" name="Text Box 41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7" name="Text Box 41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8" name="Text Box 41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19" name="Text Box 41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0" name="Text Box 41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1" name="Text Box 41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2" name="Text Box 41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3" name="Text Box 41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4" name="Text Box 41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5" name="Text Box 41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6" name="Text Box 41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7" name="Text Box 41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8" name="Text Box 41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29" name="Text Box 41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0" name="Text Box 41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1" name="Text Box 41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2" name="Text Box 41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3" name="Text Box 41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4" name="Text Box 41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5" name="Text Box 41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6" name="Text Box 41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7" name="Text Box 41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8" name="Text Box 41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39" name="Text Box 41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0" name="Text Box 41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1" name="Text Box 41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2" name="Text Box 41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3" name="Text Box 41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4" name="Text Box 41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5" name="Text Box 41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6" name="Text Box 41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7" name="Text Box 41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8" name="Text Box 41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49" name="Text Box 41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0" name="Text Box 41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1" name="Text Box 41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2" name="Text Box 41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3" name="Text Box 41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4" name="Text Box 41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5" name="Text Box 41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6" name="Text Box 41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7" name="Text Box 41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8" name="Text Box 41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59" name="Text Box 41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0" name="Text Box 41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1" name="Text Box 41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2" name="Text Box 41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3" name="Text Box 41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4" name="Text Box 41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5" name="Text Box 41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6" name="Text Box 41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7" name="Text Box 42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8" name="Text Box 42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69" name="Text Box 42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0" name="Text Box 42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1" name="Text Box 42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2" name="Text Box 42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3" name="Text Box 42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4" name="Text Box 42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5" name="Text Box 42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6" name="Text Box 42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7" name="Text Box 42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8" name="Text Box 42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79" name="Text Box 42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0" name="Text Box 42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1" name="Text Box 42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2" name="Text Box 42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3" name="Text Box 42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4" name="Text Box 42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5" name="Text Box 42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6" name="Text Box 42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7" name="Text Box 42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8" name="Text Box 42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89" name="Text Box 42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0" name="Text Box 42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1" name="Text Box 42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2" name="Text Box 42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3" name="Text Box 42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4" name="Text Box 42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5" name="Text Box 42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6" name="Text Box 42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7" name="Text Box 42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8" name="Text Box 42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799" name="Text Box 42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0" name="Text Box 42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1" name="Text Box 42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2" name="Text Box 42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3" name="Text Box 42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4" name="Text Box 42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5" name="Text Box 42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6" name="Text Box 42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7" name="Text Box 42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8" name="Text Box 42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09" name="Text Box 42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0" name="Text Box 42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1" name="Text Box 42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2" name="Text Box 42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3" name="Text Box 42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4" name="Text Box 42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5" name="Text Box 42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6" name="Text Box 42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7" name="Text Box 42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8" name="Text Box 42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19" name="Text Box 42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0" name="Text Box 42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1" name="Text Box 42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2" name="Text Box 42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3" name="Text Box 42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4" name="Text Box 42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5" name="Text Box 42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6" name="Text Box 42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7" name="Text Box 42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8" name="Text Box 42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29" name="Text Box 42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0" name="Text Box 42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1" name="Text Box 42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2" name="Text Box 42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3" name="Text Box 42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4" name="Text Box 42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5" name="Text Box 42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6" name="Text Box 42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7" name="Text Box 42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8" name="Text Box 42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39" name="Text Box 42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0" name="Text Box 42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1" name="Text Box 42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2" name="Text Box 42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3" name="Text Box 42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4" name="Text Box 42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5" name="Text Box 42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6" name="Text Box 42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7" name="Text Box 42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8" name="Text Box 42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49" name="Text Box 42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0" name="Text Box 42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1" name="Text Box 42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2" name="Text Box 42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3" name="Text Box 42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4" name="Text Box 42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5" name="Text Box 42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6" name="Text Box 42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7" name="Text Box 42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8" name="Text Box 42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59" name="Text Box 42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0" name="Text Box 42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1" name="Text Box 42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2" name="Text Box 42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3" name="Text Box 42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4" name="Text Box 42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5" name="Text Box 42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6" name="Text Box 42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7" name="Text Box 43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8" name="Text Box 43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69" name="Text Box 43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0" name="Text Box 43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1" name="Text Box 43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2" name="Text Box 43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3" name="Text Box 43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4" name="Text Box 43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5" name="Text Box 43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6" name="Text Box 43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7" name="Text Box 43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8" name="Text Box 43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79" name="Text Box 43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0" name="Text Box 43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1" name="Text Box 43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2" name="Text Box 43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3" name="Text Box 43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4" name="Text Box 43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5" name="Text Box 43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6" name="Text Box 43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7" name="Text Box 43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8" name="Text Box 43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89" name="Text Box 43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0" name="Text Box 43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1" name="Text Box 43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2" name="Text Box 43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3" name="Text Box 43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4" name="Text Box 43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5" name="Text Box 43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6" name="Text Box 43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7" name="Text Box 43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8" name="Text Box 43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899" name="Text Box 43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0" name="Text Box 43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1" name="Text Box 43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2" name="Text Box 43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3" name="Text Box 43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4" name="Text Box 43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5" name="Text Box 43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6" name="Text Box 43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7" name="Text Box 43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8" name="Text Box 43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09" name="Text Box 43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0" name="Text Box 43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1" name="Text Box 43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2" name="Text Box 43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3" name="Text Box 43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4" name="Text Box 43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5" name="Text Box 43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6" name="Text Box 43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7" name="Text Box 43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8" name="Text Box 43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19" name="Text Box 43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0" name="Text Box 43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1" name="Text Box 43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2" name="Text Box 43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3" name="Text Box 43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4" name="Text Box 43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5" name="Text Box 43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6" name="Text Box 43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7" name="Text Box 43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8" name="Text Box 43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29" name="Text Box 43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0" name="Text Box 43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1" name="Text Box 43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2" name="Text Box 43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3" name="Text Box 43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4" name="Text Box 43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5" name="Text Box 43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6" name="Text Box 43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7" name="Text Box 43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8" name="Text Box 43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39" name="Text Box 43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0" name="Text Box 43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1" name="Text Box 43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2" name="Text Box 43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3" name="Text Box 43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4" name="Text Box 43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5" name="Text Box 43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6" name="Text Box 43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7" name="Text Box 43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8" name="Text Box 43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49" name="Text Box 43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0" name="Text Box 43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1" name="Text Box 43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2" name="Text Box 43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3" name="Text Box 43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4" name="Text Box 43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5" name="Text Box 43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6" name="Text Box 43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7" name="Text Box 43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8" name="Text Box 43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59" name="Text Box 43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0" name="Text Box 43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1" name="Text Box 43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2" name="Text Box 43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3" name="Text Box 43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4" name="Text Box 43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5" name="Text Box 43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6" name="Text Box 43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7" name="Text Box 44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8" name="Text Box 44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69" name="Text Box 44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0" name="Text Box 44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1" name="Text Box 44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2" name="Text Box 44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3" name="Text Box 44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4" name="Text Box 44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5" name="Text Box 44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6" name="Text Box 44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7" name="Text Box 44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8" name="Text Box 44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79" name="Text Box 44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0" name="Text Box 44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1" name="Text Box 44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2" name="Text Box 44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3" name="Text Box 44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4" name="Text Box 44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5" name="Text Box 44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6" name="Text Box 44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7" name="Text Box 44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8" name="Text Box 44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89" name="Text Box 44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0" name="Text Box 44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1" name="Text Box 44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2" name="Text Box 44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3" name="Text Box 44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4" name="Text Box 44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5" name="Text Box 44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6" name="Text Box 44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7" name="Text Box 44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8" name="Text Box 44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3999" name="Text Box 44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0" name="Text Box 44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1" name="Text Box 44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2" name="Text Box 44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3" name="Text Box 44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4" name="Text Box 44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5" name="Text Box 44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6" name="Text Box 44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7" name="Text Box 44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8" name="Text Box 44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09" name="Text Box 44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0" name="Text Box 44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1" name="Text Box 44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2" name="Text Box 44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3" name="Text Box 44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4" name="Text Box 44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5" name="Text Box 44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6" name="Text Box 44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7" name="Text Box 44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8" name="Text Box 44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19" name="Text Box 44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0" name="Text Box 44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1" name="Text Box 44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2" name="Text Box 44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3" name="Text Box 44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4" name="Text Box 44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5" name="Text Box 44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6" name="Text Box 44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7" name="Text Box 44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8" name="Text Box 44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29" name="Text Box 44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0" name="Text Box 44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1" name="Text Box 44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2" name="Text Box 44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3" name="Text Box 44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4" name="Text Box 44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5" name="Text Box 44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6" name="Text Box 44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7" name="Text Box 44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8" name="Text Box 44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39" name="Text Box 44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0" name="Text Box 44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1" name="Text Box 44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2" name="Text Box 44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3" name="Text Box 44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4" name="Text Box 44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5" name="Text Box 44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6" name="Text Box 44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7" name="Text Box 44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8" name="Text Box 44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49" name="Text Box 44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0" name="Text Box 44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1" name="Text Box 44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2" name="Text Box 44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3" name="Text Box 44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4" name="Text Box 44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5" name="Text Box 44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6" name="Text Box 44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7" name="Text Box 44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8" name="Text Box 44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59" name="Text Box 44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0" name="Text Box 44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1" name="Text Box 44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2" name="Text Box 44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3" name="Text Box 44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4" name="Text Box 44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5" name="Text Box 44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6" name="Text Box 44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7" name="Text Box 45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8" name="Text Box 45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69" name="Text Box 45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0" name="Text Box 45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1" name="Text Box 45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2" name="Text Box 45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3" name="Text Box 45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4" name="Text Box 45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5" name="Text Box 45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6" name="Text Box 45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7" name="Text Box 45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8" name="Text Box 45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79" name="Text Box 45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0" name="Text Box 45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1" name="Text Box 45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2" name="Text Box 45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3" name="Text Box 45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4" name="Text Box 45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5" name="Text Box 45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6" name="Text Box 45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7" name="Text Box 45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8" name="Text Box 45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89" name="Text Box 45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0" name="Text Box 45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1" name="Text Box 45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2" name="Text Box 45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3" name="Text Box 45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4" name="Text Box 45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5" name="Text Box 45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6" name="Text Box 45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7" name="Text Box 45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8" name="Text Box 45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099" name="Text Box 45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0" name="Text Box 45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1" name="Text Box 45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2" name="Text Box 45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3" name="Text Box 45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4" name="Text Box 45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5" name="Text Box 45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6" name="Text Box 45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7" name="Text Box 45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8" name="Text Box 45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09" name="Text Box 45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0" name="Text Box 45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1" name="Text Box 45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2" name="Text Box 45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3" name="Text Box 45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4" name="Text Box 45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5" name="Text Box 45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6" name="Text Box 45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7" name="Text Box 45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8" name="Text Box 45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19" name="Text Box 45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0" name="Text Box 45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1" name="Text Box 45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2" name="Text Box 45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3" name="Text Box 45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4" name="Text Box 45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5" name="Text Box 45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6" name="Text Box 45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7" name="Text Box 45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8" name="Text Box 45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29" name="Text Box 45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0" name="Text Box 45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1" name="Text Box 45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2" name="Text Box 45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3" name="Text Box 45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4" name="Text Box 45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5" name="Text Box 45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6" name="Text Box 45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7" name="Text Box 45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8" name="Text Box 45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39" name="Text Box 45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0" name="Text Box 45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1" name="Text Box 45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2" name="Text Box 45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3" name="Text Box 45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4" name="Text Box 45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5" name="Text Box 45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6" name="Text Box 45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7" name="Text Box 45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8" name="Text Box 45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49" name="Text Box 45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0" name="Text Box 45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1" name="Text Box 45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2" name="Text Box 45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3" name="Text Box 45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4" name="Text Box 45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5" name="Text Box 45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6" name="Text Box 45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7" name="Text Box 45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8" name="Text Box 45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59" name="Text Box 45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0" name="Text Box 45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1" name="Text Box 45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2" name="Text Box 45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3" name="Text Box 45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4" name="Text Box 45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5" name="Text Box 45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6" name="Text Box 45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7" name="Text Box 46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8" name="Text Box 46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69" name="Text Box 46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0" name="Text Box 46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1" name="Text Box 46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2" name="Text Box 46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3" name="Text Box 46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4" name="Text Box 46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5" name="Text Box 46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6" name="Text Box 46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7" name="Text Box 46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8" name="Text Box 46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79" name="Text Box 46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0" name="Text Box 46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1" name="Text Box 46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2" name="Text Box 46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3" name="Text Box 46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4" name="Text Box 46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5" name="Text Box 46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6" name="Text Box 46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7" name="Text Box 46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8" name="Text Box 46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89" name="Text Box 46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0" name="Text Box 46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1" name="Text Box 46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2" name="Text Box 46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3" name="Text Box 46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4" name="Text Box 46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5" name="Text Box 46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6" name="Text Box 46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7" name="Text Box 46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8" name="Text Box 46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199" name="Text Box 46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0" name="Text Box 46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1" name="Text Box 46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2" name="Text Box 46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3" name="Text Box 46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4" name="Text Box 46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5" name="Text Box 46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6" name="Text Box 46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7" name="Text Box 46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8" name="Text Box 46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09" name="Text Box 46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0" name="Text Box 46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1" name="Text Box 46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2" name="Text Box 46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3" name="Text Box 46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4" name="Text Box 46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5" name="Text Box 46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6" name="Text Box 46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7" name="Text Box 46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8" name="Text Box 46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19" name="Text Box 46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0" name="Text Box 46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1" name="Text Box 46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2" name="Text Box 46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3" name="Text Box 46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4" name="Text Box 46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5" name="Text Box 46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6" name="Text Box 46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7" name="Text Box 46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8" name="Text Box 46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29" name="Text Box 46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0" name="Text Box 46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1" name="Text Box 46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2" name="Text Box 46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3" name="Text Box 46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4" name="Text Box 46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5" name="Text Box 46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6" name="Text Box 46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7" name="Text Box 46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8" name="Text Box 46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39" name="Text Box 46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0" name="Text Box 46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1" name="Text Box 46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2" name="Text Box 46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3" name="Text Box 46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4" name="Text Box 46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5" name="Text Box 46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6" name="Text Box 46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7" name="Text Box 46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8" name="Text Box 46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49" name="Text Box 46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0" name="Text Box 46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1" name="Text Box 46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2" name="Text Box 46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3" name="Text Box 46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4" name="Text Box 46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5" name="Text Box 46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6" name="Text Box 46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7" name="Text Box 46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8" name="Text Box 46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59" name="Text Box 46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0" name="Text Box 46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1" name="Text Box 46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2" name="Text Box 46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3" name="Text Box 46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4" name="Text Box 46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5" name="Text Box 46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6" name="Text Box 46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7" name="Text Box 47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8" name="Text Box 47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69" name="Text Box 47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0" name="Text Box 47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1" name="Text Box 47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2" name="Text Box 47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3" name="Text Box 47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4" name="Text Box 47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5" name="Text Box 47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6" name="Text Box 47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7" name="Text Box 47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8" name="Text Box 47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79" name="Text Box 47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0" name="Text Box 47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1" name="Text Box 47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2" name="Text Box 47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3" name="Text Box 47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4" name="Text Box 47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5" name="Text Box 47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6" name="Text Box 47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7" name="Text Box 47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8" name="Text Box 47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89" name="Text Box 47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0" name="Text Box 47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1" name="Text Box 47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2" name="Text Box 47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3" name="Text Box 47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4" name="Text Box 47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5" name="Text Box 47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6" name="Text Box 47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7" name="Text Box 47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8" name="Text Box 47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299" name="Text Box 47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0" name="Text Box 47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1" name="Text Box 47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2" name="Text Box 47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3" name="Text Box 47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4" name="Text Box 47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5" name="Text Box 47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6" name="Text Box 47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7" name="Text Box 47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8" name="Text Box 47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09" name="Text Box 47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0" name="Text Box 47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1" name="Text Box 47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2" name="Text Box 47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3" name="Text Box 47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4" name="Text Box 47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5" name="Text Box 47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6" name="Text Box 47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7" name="Text Box 47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8" name="Text Box 47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19" name="Text Box 47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0" name="Text Box 47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1" name="Text Box 47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2" name="Text Box 47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3" name="Text Box 47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4" name="Text Box 47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5" name="Text Box 47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6" name="Text Box 47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7" name="Text Box 47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8" name="Text Box 47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29" name="Text Box 47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0" name="Text Box 47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1" name="Text Box 47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2" name="Text Box 47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3" name="Text Box 47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4" name="Text Box 47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5" name="Text Box 47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6" name="Text Box 47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7" name="Text Box 47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8" name="Text Box 47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39" name="Text Box 47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0" name="Text Box 47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1" name="Text Box 47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2" name="Text Box 47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3" name="Text Box 47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4" name="Text Box 47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5" name="Text Box 47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6" name="Text Box 47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7" name="Text Box 47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8" name="Text Box 47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49" name="Text Box 47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0" name="Text Box 47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1" name="Text Box 47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2" name="Text Box 47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3" name="Text Box 47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4" name="Text Box 47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5" name="Text Box 47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6" name="Text Box 47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7" name="Text Box 47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8" name="Text Box 47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59" name="Text Box 47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0" name="Text Box 47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1" name="Text Box 47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2" name="Text Box 47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3" name="Text Box 47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4" name="Text Box 47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5" name="Text Box 47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6" name="Text Box 47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7" name="Text Box 48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8" name="Text Box 48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69" name="Text Box 48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0" name="Text Box 48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1" name="Text Box 48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2" name="Text Box 48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3" name="Text Box 48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4" name="Text Box 48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5" name="Text Box 48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6" name="Text Box 48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7" name="Text Box 48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8" name="Text Box 48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79" name="Text Box 48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0" name="Text Box 48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1" name="Text Box 48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2" name="Text Box 48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3" name="Text Box 48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4" name="Text Box 48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5" name="Text Box 48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6" name="Text Box 48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7" name="Text Box 48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8" name="Text Box 48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89" name="Text Box 48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0" name="Text Box 48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1" name="Text Box 48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2" name="Text Box 48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3" name="Text Box 48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4" name="Text Box 48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5" name="Text Box 48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6" name="Text Box 48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7" name="Text Box 48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8" name="Text Box 48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399" name="Text Box 48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0" name="Text Box 48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1" name="Text Box 48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2" name="Text Box 48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3" name="Text Box 48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4" name="Text Box 48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5" name="Text Box 48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6" name="Text Box 48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7" name="Text Box 48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8" name="Text Box 48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09" name="Text Box 48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0" name="Text Box 48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1" name="Text Box 48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2" name="Text Box 48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3" name="Text Box 48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4" name="Text Box 48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5" name="Text Box 48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6" name="Text Box 48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7" name="Text Box 48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8" name="Text Box 48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19" name="Text Box 48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0" name="Text Box 48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1" name="Text Box 48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2" name="Text Box 48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3" name="Text Box 48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4" name="Text Box 48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5" name="Text Box 48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6" name="Text Box 48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7" name="Text Box 48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8" name="Text Box 48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29" name="Text Box 48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0" name="Text Box 48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1" name="Text Box 48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2" name="Text Box 48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3" name="Text Box 48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4" name="Text Box 48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5" name="Text Box 48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6" name="Text Box 48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7" name="Text Box 48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8" name="Text Box 48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39" name="Text Box 48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0" name="Text Box 48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1" name="Text Box 48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2" name="Text Box 48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3" name="Text Box 48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4" name="Text Box 48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5" name="Text Box 48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6" name="Text Box 48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7" name="Text Box 48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8" name="Text Box 48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49" name="Text Box 48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0" name="Text Box 48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1" name="Text Box 48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2" name="Text Box 48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3" name="Text Box 48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4" name="Text Box 48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5" name="Text Box 48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6" name="Text Box 48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7" name="Text Box 48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8" name="Text Box 48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59" name="Text Box 48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0" name="Text Box 48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1" name="Text Box 48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2" name="Text Box 48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3" name="Text Box 48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4" name="Text Box 48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5" name="Text Box 48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6" name="Text Box 48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7" name="Text Box 49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8" name="Text Box 49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69" name="Text Box 49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0" name="Text Box 49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1" name="Text Box 49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2" name="Text Box 49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3" name="Text Box 49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4" name="Text Box 49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5" name="Text Box 49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6" name="Text Box 49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7" name="Text Box 49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8" name="Text Box 49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79" name="Text Box 49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0" name="Text Box 49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1" name="Text Box 49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2" name="Text Box 49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3" name="Text Box 49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4" name="Text Box 49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5" name="Text Box 49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6" name="Text Box 49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7" name="Text Box 49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8" name="Text Box 49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89" name="Text Box 49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0" name="Text Box 49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1" name="Text Box 49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2" name="Text Box 49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3" name="Text Box 49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4" name="Text Box 49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5" name="Text Box 49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6" name="Text Box 49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7" name="Text Box 49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8" name="Text Box 49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499" name="Text Box 49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0" name="Text Box 49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1" name="Text Box 49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2" name="Text Box 49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3" name="Text Box 49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4" name="Text Box 49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5" name="Text Box 49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6" name="Text Box 49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7" name="Text Box 49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8" name="Text Box 49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09" name="Text Box 49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0" name="Text Box 49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1" name="Text Box 49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2" name="Text Box 49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3" name="Text Box 49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4" name="Text Box 49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5" name="Text Box 49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6" name="Text Box 49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7" name="Text Box 49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8" name="Text Box 49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19" name="Text Box 49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0" name="Text Box 49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1" name="Text Box 49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2" name="Text Box 49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3" name="Text Box 49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4" name="Text Box 49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5" name="Text Box 49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6" name="Text Box 49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7" name="Text Box 49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8" name="Text Box 49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29" name="Text Box 49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0" name="Text Box 49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1" name="Text Box 49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2" name="Text Box 49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3" name="Text Box 49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4" name="Text Box 49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5" name="Text Box 49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6" name="Text Box 49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7" name="Text Box 49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8" name="Text Box 49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39" name="Text Box 49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0" name="Text Box 49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1" name="Text Box 49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2" name="Text Box 49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3" name="Text Box 49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4" name="Text Box 49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5" name="Text Box 49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6" name="Text Box 49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7" name="Text Box 49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8" name="Text Box 49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49" name="Text Box 49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0" name="Text Box 49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1" name="Text Box 49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2" name="Text Box 49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3" name="Text Box 49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4" name="Text Box 49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5" name="Text Box 49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6" name="Text Box 49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7" name="Text Box 49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8" name="Text Box 49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59" name="Text Box 49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0" name="Text Box 49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1" name="Text Box 49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2" name="Text Box 49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3" name="Text Box 49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4" name="Text Box 49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5" name="Text Box 49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6" name="Text Box 49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7" name="Text Box 50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8" name="Text Box 50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69" name="Text Box 50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0" name="Text Box 50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1" name="Text Box 50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2" name="Text Box 50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3" name="Text Box 50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4" name="Text Box 50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5" name="Text Box 50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6" name="Text Box 50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7" name="Text Box 50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8" name="Text Box 50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79" name="Text Box 50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0" name="Text Box 50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1" name="Text Box 50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2" name="Text Box 50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3" name="Text Box 50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4" name="Text Box 50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5" name="Text Box 50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6" name="Text Box 50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7" name="Text Box 50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8" name="Text Box 50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89" name="Text Box 50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0" name="Text Box 50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1" name="Text Box 50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2" name="Text Box 50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3" name="Text Box 50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4" name="Text Box 50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5" name="Text Box 50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6" name="Text Box 50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7" name="Text Box 50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8" name="Text Box 50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599" name="Text Box 50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0" name="Text Box 50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1" name="Text Box 50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2" name="Text Box 50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3" name="Text Box 50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4" name="Text Box 50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5" name="Text Box 50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6" name="Text Box 50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7" name="Text Box 50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8" name="Text Box 50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09" name="Text Box 50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0" name="Text Box 50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1" name="Text Box 50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2" name="Text Box 50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3" name="Text Box 50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4" name="Text Box 50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5" name="Text Box 50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6" name="Text Box 50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7" name="Text Box 50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8" name="Text Box 50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19" name="Text Box 50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0" name="Text Box 50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1" name="Text Box 50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2" name="Text Box 50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3" name="Text Box 50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4" name="Text Box 50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5" name="Text Box 50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6" name="Text Box 50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7" name="Text Box 50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8" name="Text Box 50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29" name="Text Box 50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0" name="Text Box 50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1" name="Text Box 50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2" name="Text Box 50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3" name="Text Box 50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4" name="Text Box 50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5" name="Text Box 50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6" name="Text Box 50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7" name="Text Box 50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8" name="Text Box 50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39" name="Text Box 50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0" name="Text Box 50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1" name="Text Box 50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2" name="Text Box 50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3" name="Text Box 50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4" name="Text Box 50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5" name="Text Box 50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6" name="Text Box 50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7" name="Text Box 50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8" name="Text Box 50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49" name="Text Box 50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0" name="Text Box 50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1" name="Text Box 50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2" name="Text Box 50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3" name="Text Box 50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4" name="Text Box 50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5" name="Text Box 50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6" name="Text Box 50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7" name="Text Box 50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8" name="Text Box 50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59" name="Text Box 50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0" name="Text Box 50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1" name="Text Box 50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2" name="Text Box 50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3" name="Text Box 50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4" name="Text Box 50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5" name="Text Box 50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6" name="Text Box 50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7" name="Text Box 51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8" name="Text Box 51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69" name="Text Box 51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0" name="Text Box 51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1" name="Text Box 51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2" name="Text Box 51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3" name="Text Box 51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4" name="Text Box 51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5" name="Text Box 51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6" name="Text Box 51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7" name="Text Box 51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8" name="Text Box 51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79" name="Text Box 51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0" name="Text Box 51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1" name="Text Box 51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2" name="Text Box 51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3" name="Text Box 51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4" name="Text Box 51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5" name="Text Box 51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6" name="Text Box 51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7" name="Text Box 51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8" name="Text Box 51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89" name="Text Box 51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0" name="Text Box 51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1" name="Text Box 51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2" name="Text Box 51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3" name="Text Box 51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4" name="Text Box 51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5" name="Text Box 51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6" name="Text Box 51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7" name="Text Box 51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8" name="Text Box 51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699" name="Text Box 51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0" name="Text Box 51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1" name="Text Box 51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2" name="Text Box 51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3" name="Text Box 51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4" name="Text Box 51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5" name="Text Box 51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6" name="Text Box 51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7" name="Text Box 51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8" name="Text Box 51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09" name="Text Box 51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0" name="Text Box 51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1" name="Text Box 51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2" name="Text Box 51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3" name="Text Box 51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4" name="Text Box 51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5" name="Text Box 51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6" name="Text Box 51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7" name="Text Box 51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8" name="Text Box 51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19" name="Text Box 51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0" name="Text Box 51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1" name="Text Box 51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2" name="Text Box 51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3" name="Text Box 51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4" name="Text Box 51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5" name="Text Box 51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6" name="Text Box 51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7" name="Text Box 51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8" name="Text Box 51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29" name="Text Box 51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0" name="Text Box 51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1" name="Text Box 51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2" name="Text Box 51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3" name="Text Box 51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4" name="Text Box 51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5" name="Text Box 51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6" name="Text Box 51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7" name="Text Box 51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8" name="Text Box 51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39" name="Text Box 51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0" name="Text Box 51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1" name="Text Box 51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2" name="Text Box 51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3" name="Text Box 51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4" name="Text Box 51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5" name="Text Box 51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6" name="Text Box 51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7" name="Text Box 51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8" name="Text Box 51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49" name="Text Box 51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0" name="Text Box 51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1" name="Text Box 51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2" name="Text Box 51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3" name="Text Box 51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4" name="Text Box 51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5" name="Text Box 51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6" name="Text Box 51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7" name="Text Box 51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8" name="Text Box 51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59" name="Text Box 51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0" name="Text Box 51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1" name="Text Box 51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2" name="Text Box 51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3" name="Text Box 51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4" name="Text Box 51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5" name="Text Box 51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6" name="Text Box 51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7" name="Text Box 52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8" name="Text Box 52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69" name="Text Box 52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0" name="Text Box 52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1" name="Text Box 52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2" name="Text Box 52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3" name="Text Box 52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4" name="Text Box 52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5" name="Text Box 52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6" name="Text Box 52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7" name="Text Box 52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8" name="Text Box 52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79" name="Text Box 52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0" name="Text Box 52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1" name="Text Box 52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2" name="Text Box 52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3" name="Text Box 52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4" name="Text Box 52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5" name="Text Box 52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6" name="Text Box 52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7" name="Text Box 52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8" name="Text Box 52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89" name="Text Box 52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0" name="Text Box 52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1" name="Text Box 52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2" name="Text Box 52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3" name="Text Box 52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4" name="Text Box 52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5" name="Text Box 52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6" name="Text Box 52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7" name="Text Box 52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8" name="Text Box 52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799" name="Text Box 52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0" name="Text Box 52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1" name="Text Box 52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2" name="Text Box 52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3" name="Text Box 52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4" name="Text Box 52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5" name="Text Box 52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6" name="Text Box 52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7" name="Text Box 52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8" name="Text Box 52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09" name="Text Box 52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0" name="Text Box 52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1" name="Text Box 52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2" name="Text Box 52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3" name="Text Box 52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4" name="Text Box 52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5" name="Text Box 52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6" name="Text Box 52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7" name="Text Box 52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8" name="Text Box 52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19" name="Text Box 52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0" name="Text Box 52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1" name="Text Box 52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2" name="Text Box 52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3" name="Text Box 52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4" name="Text Box 52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5" name="Text Box 52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6" name="Text Box 52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7" name="Text Box 52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8" name="Text Box 52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29" name="Text Box 52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0" name="Text Box 52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1" name="Text Box 52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2" name="Text Box 52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3" name="Text Box 52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4" name="Text Box 52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5" name="Text Box 52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6" name="Text Box 52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7" name="Text Box 52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8" name="Text Box 52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39" name="Text Box 52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0" name="Text Box 52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1" name="Text Box 52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2" name="Text Box 52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3" name="Text Box 52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4" name="Text Box 52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5" name="Text Box 52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6" name="Text Box 52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7" name="Text Box 52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8" name="Text Box 52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49" name="Text Box 52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0" name="Text Box 528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1" name="Text Box 528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2" name="Text Box 528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3" name="Text Box 528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4" name="Text Box 528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5" name="Text Box 528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6" name="Text Box 528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7" name="Text Box 529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8" name="Text Box 529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59" name="Text Box 529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0" name="Text Box 529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1" name="Text Box 529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2" name="Text Box 529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3" name="Text Box 529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4" name="Text Box 529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5" name="Text Box 529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6" name="Text Box 529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7" name="Text Box 530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8" name="Text Box 530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69" name="Text Box 530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0" name="Text Box 530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1" name="Text Box 530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2" name="Text Box 530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3" name="Text Box 530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4" name="Text Box 530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5" name="Text Box 530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6" name="Text Box 530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7" name="Text Box 531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8" name="Text Box 531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79" name="Text Box 531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0" name="Text Box 531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1" name="Text Box 531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2" name="Text Box 531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3" name="Text Box 531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4" name="Text Box 531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5" name="Text Box 531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6" name="Text Box 531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7" name="Text Box 532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8" name="Text Box 532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89" name="Text Box 532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0" name="Text Box 532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1" name="Text Box 532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2" name="Text Box 532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3" name="Text Box 532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4" name="Text Box 532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5" name="Text Box 532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6" name="Text Box 532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7" name="Text Box 533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8" name="Text Box 533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899" name="Text Box 533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0" name="Text Box 533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1" name="Text Box 533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2" name="Text Box 533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3" name="Text Box 533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4" name="Text Box 533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5" name="Text Box 533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6" name="Text Box 533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7" name="Text Box 534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8" name="Text Box 534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09" name="Text Box 534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0" name="Text Box 534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1" name="Text Box 534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2" name="Text Box 534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3" name="Text Box 534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4" name="Text Box 534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5" name="Text Box 534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6" name="Text Box 534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7" name="Text Box 535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8" name="Text Box 535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19" name="Text Box 535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0" name="Text Box 535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1" name="Text Box 535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2" name="Text Box 535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3" name="Text Box 535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4" name="Text Box 535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5" name="Text Box 535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6" name="Text Box 535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7" name="Text Box 536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8" name="Text Box 536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29" name="Text Box 536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0" name="Text Box 536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1" name="Text Box 536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2" name="Text Box 536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3" name="Text Box 536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4" name="Text Box 536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5" name="Text Box 536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6" name="Text Box 536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7" name="Text Box 537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8" name="Text Box 537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39" name="Text Box 537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0" name="Text Box 5373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1" name="Text Box 5374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2" name="Text Box 5375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3" name="Text Box 5376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4" name="Text Box 5377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5" name="Text Box 5378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6" name="Text Box 5379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7" name="Text Box 5380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8" name="Text Box 5381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655</xdr:row>
      <xdr:rowOff>0</xdr:rowOff>
    </xdr:from>
    <xdr:ext cx="85725" cy="186689"/>
    <xdr:sp macro="" textlink="">
      <xdr:nvSpPr>
        <xdr:cNvPr id="24949" name="Text Box 5382"/>
        <xdr:cNvSpPr txBox="1">
          <a:spLocks noChangeArrowheads="1"/>
        </xdr:cNvSpPr>
      </xdr:nvSpPr>
      <xdr:spPr bwMode="auto">
        <a:xfrm>
          <a:off x="4686300" y="1247775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0" name="Text Box 25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1" name="Text Box 25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2" name="Text Box 25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3" name="Text Box 25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4" name="Text Box 25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5" name="Text Box 25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6" name="Text Box 25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7" name="Text Box 25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8" name="Text Box 25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59" name="Text Box 25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0" name="Text Box 25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1" name="Text Box 25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2" name="Text Box 25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3" name="Text Box 25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4" name="Text Box 26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5" name="Text Box 26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6" name="Text Box 26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7" name="Text Box 26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8" name="Text Box 26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69" name="Text Box 26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0" name="Text Box 26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1" name="Text Box 26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2" name="Text Box 26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3" name="Text Box 26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4" name="Text Box 26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5" name="Text Box 26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6" name="Text Box 26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7" name="Text Box 26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8" name="Text Box 26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79" name="Text Box 26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0" name="Text Box 26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1" name="Text Box 26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2" name="Text Box 26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3" name="Text Box 26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4" name="Text Box 26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5" name="Text Box 26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6" name="Text Box 26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7" name="Text Box 26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8" name="Text Box 26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89" name="Text Box 26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0" name="Text Box 26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1" name="Text Box 26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2" name="Text Box 26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3" name="Text Box 26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4" name="Text Box 26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5" name="Text Box 26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6" name="Text Box 26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7" name="Text Box 26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8" name="Text Box 26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4999" name="Text Box 26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0" name="Text Box 26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1" name="Text Box 26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2" name="Text Box 26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3" name="Text Box 26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4" name="Text Box 26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5" name="Text Box 26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6" name="Text Box 26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7" name="Text Box 26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8" name="Text Box 26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09" name="Text Box 26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0" name="Text Box 26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1" name="Text Box 26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2" name="Text Box 26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3" name="Text Box 26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4" name="Text Box 26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5" name="Text Box 26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6" name="Text Box 26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7" name="Text Box 26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8" name="Text Box 26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19" name="Text Box 26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0" name="Text Box 26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1" name="Text Box 26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2" name="Text Box 27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3" name="Text Box 27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4" name="Text Box 27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5" name="Text Box 27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6" name="Text Box 27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7" name="Text Box 27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8" name="Text Box 27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29" name="Text Box 27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0" name="Text Box 27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1" name="Text Box 27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2" name="Text Box 27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3" name="Text Box 27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4" name="Text Box 27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5" name="Text Box 27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6" name="Text Box 27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7" name="Text Box 27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8" name="Text Box 27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39" name="Text Box 27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0" name="Text Box 27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1" name="Text Box 27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2" name="Text Box 27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3" name="Text Box 27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4" name="Text Box 27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5" name="Text Box 27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6" name="Text Box 27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7" name="Text Box 27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8" name="Text Box 27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49" name="Text Box 27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0" name="Text Box 27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1" name="Text Box 27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2" name="Text Box 27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3" name="Text Box 27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4" name="Text Box 27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5" name="Text Box 27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6" name="Text Box 27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7" name="Text Box 27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8" name="Text Box 27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59" name="Text Box 27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0" name="Text Box 27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1" name="Text Box 27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2" name="Text Box 27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3" name="Text Box 27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4" name="Text Box 27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5" name="Text Box 27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6" name="Text Box 27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7" name="Text Box 27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8" name="Text Box 27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69" name="Text Box 27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0" name="Text Box 27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1" name="Text Box 27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2" name="Text Box 27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3" name="Text Box 27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4" name="Text Box 27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5" name="Text Box 27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6" name="Text Box 27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7" name="Text Box 27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8" name="Text Box 27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79" name="Text Box 27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0" name="Text Box 27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1" name="Text Box 27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2" name="Text Box 27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3" name="Text Box 27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4" name="Text Box 27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5" name="Text Box 27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6" name="Text Box 27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7" name="Text Box 27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8" name="Text Box 27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89" name="Text Box 27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0" name="Text Box 27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1" name="Text Box 27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2" name="Text Box 27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3" name="Text Box 27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4" name="Text Box 27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5" name="Text Box 27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6" name="Text Box 27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7" name="Text Box 27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8" name="Text Box 27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099" name="Text Box 27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0" name="Text Box 27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1" name="Text Box 27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2" name="Text Box 27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3" name="Text Box 27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4" name="Text Box 27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5" name="Text Box 27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6" name="Text Box 27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7" name="Text Box 27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8" name="Text Box 27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09" name="Text Box 27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0" name="Text Box 27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1" name="Text Box 27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2" name="Text Box 27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3" name="Text Box 27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4" name="Text Box 27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5" name="Text Box 27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6" name="Text Box 27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7" name="Text Box 27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8" name="Text Box 27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19" name="Text Box 27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0" name="Text Box 27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1" name="Text Box 27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2" name="Text Box 28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3" name="Text Box 28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4" name="Text Box 28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5" name="Text Box 28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6" name="Text Box 28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7" name="Text Box 28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8" name="Text Box 28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29" name="Text Box 28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0" name="Text Box 28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1" name="Text Box 28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2" name="Text Box 28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3" name="Text Box 28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4" name="Text Box 28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5" name="Text Box 28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6" name="Text Box 28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7" name="Text Box 28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8" name="Text Box 28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39" name="Text Box 28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0" name="Text Box 28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1" name="Text Box 28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2" name="Text Box 28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3" name="Text Box 28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4" name="Text Box 28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5" name="Text Box 28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6" name="Text Box 28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7" name="Text Box 28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8" name="Text Box 28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49" name="Text Box 28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0" name="Text Box 28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1" name="Text Box 28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2" name="Text Box 28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3" name="Text Box 28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4" name="Text Box 28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5" name="Text Box 28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6" name="Text Box 28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7" name="Text Box 28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8" name="Text Box 28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59" name="Text Box 28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0" name="Text Box 28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1" name="Text Box 28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2" name="Text Box 28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3" name="Text Box 28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4" name="Text Box 28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5" name="Text Box 28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6" name="Text Box 28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7" name="Text Box 28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8" name="Text Box 28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69" name="Text Box 28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0" name="Text Box 28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1" name="Text Box 28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2" name="Text Box 28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3" name="Text Box 28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4" name="Text Box 28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5" name="Text Box 28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6" name="Text Box 28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7" name="Text Box 28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8" name="Text Box 28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79" name="Text Box 28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0" name="Text Box 28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1" name="Text Box 28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2" name="Text Box 28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3" name="Text Box 28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4" name="Text Box 28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5" name="Text Box 28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6" name="Text Box 28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7" name="Text Box 28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8" name="Text Box 28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89" name="Text Box 28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0" name="Text Box 28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1" name="Text Box 28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2" name="Text Box 28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3" name="Text Box 28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4" name="Text Box 28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5" name="Text Box 28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6" name="Text Box 28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7" name="Text Box 28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8" name="Text Box 28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199" name="Text Box 28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0" name="Text Box 28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1" name="Text Box 28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2" name="Text Box 28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3" name="Text Box 28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4" name="Text Box 28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5" name="Text Box 28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6" name="Text Box 28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7" name="Text Box 28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8" name="Text Box 28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09" name="Text Box 28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0" name="Text Box 28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1" name="Text Box 28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2" name="Text Box 28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3" name="Text Box 28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4" name="Text Box 28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5" name="Text Box 28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6" name="Text Box 28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7" name="Text Box 28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8" name="Text Box 28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19" name="Text Box 28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0" name="Text Box 28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1" name="Text Box 28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2" name="Text Box 29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3" name="Text Box 29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4" name="Text Box 29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5" name="Text Box 29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6" name="Text Box 29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7" name="Text Box 29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8" name="Text Box 29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29" name="Text Box 29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0" name="Text Box 29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1" name="Text Box 29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2" name="Text Box 29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3" name="Text Box 29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4" name="Text Box 29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5" name="Text Box 29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6" name="Text Box 29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7" name="Text Box 29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8" name="Text Box 29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39" name="Text Box 29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0" name="Text Box 29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1" name="Text Box 29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2" name="Text Box 29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3" name="Text Box 29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4" name="Text Box 29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5" name="Text Box 29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6" name="Text Box 29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7" name="Text Box 29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8" name="Text Box 29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49" name="Text Box 29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0" name="Text Box 29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1" name="Text Box 29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2" name="Text Box 29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3" name="Text Box 29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4" name="Text Box 29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5" name="Text Box 29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6" name="Text Box 29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7" name="Text Box 29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8" name="Text Box 29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59" name="Text Box 29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0" name="Text Box 29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1" name="Text Box 29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2" name="Text Box 29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3" name="Text Box 29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4" name="Text Box 29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5" name="Text Box 29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6" name="Text Box 29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7" name="Text Box 29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8" name="Text Box 29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69" name="Text Box 29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0" name="Text Box 29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1" name="Text Box 29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2" name="Text Box 29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3" name="Text Box 29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4" name="Text Box 29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5" name="Text Box 29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6" name="Text Box 29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7" name="Text Box 29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8" name="Text Box 29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79" name="Text Box 29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0" name="Text Box 29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1" name="Text Box 29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2" name="Text Box 29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3" name="Text Box 29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4" name="Text Box 29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5" name="Text Box 29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6" name="Text Box 29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7" name="Text Box 29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8" name="Text Box 29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89" name="Text Box 29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0" name="Text Box 29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1" name="Text Box 29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2" name="Text Box 29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3" name="Text Box 29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4" name="Text Box 29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5" name="Text Box 29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6" name="Text Box 29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7" name="Text Box 29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8" name="Text Box 29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299" name="Text Box 29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0" name="Text Box 29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1" name="Text Box 29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2" name="Text Box 29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3" name="Text Box 29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4" name="Text Box 29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5" name="Text Box 29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6" name="Text Box 29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7" name="Text Box 29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8" name="Text Box 29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09" name="Text Box 29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0" name="Text Box 29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1" name="Text Box 29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2" name="Text Box 29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3" name="Text Box 29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4" name="Text Box 29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5" name="Text Box 29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6" name="Text Box 29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7" name="Text Box 29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8" name="Text Box 29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19" name="Text Box 29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0" name="Text Box 29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1" name="Text Box 29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2" name="Text Box 30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3" name="Text Box 30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4" name="Text Box 30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5" name="Text Box 30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6" name="Text Box 30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7" name="Text Box 30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8" name="Text Box 30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29" name="Text Box 30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0" name="Text Box 30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1" name="Text Box 30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2" name="Text Box 30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3" name="Text Box 30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4" name="Text Box 30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5" name="Text Box 30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6" name="Text Box 30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7" name="Text Box 30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8" name="Text Box 30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39" name="Text Box 30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0" name="Text Box 30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1" name="Text Box 30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2" name="Text Box 30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3" name="Text Box 30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4" name="Text Box 30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5" name="Text Box 30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6" name="Text Box 30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7" name="Text Box 30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8" name="Text Box 30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49" name="Text Box 30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0" name="Text Box 30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1" name="Text Box 30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2" name="Text Box 30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3" name="Text Box 30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4" name="Text Box 30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5" name="Text Box 30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6" name="Text Box 30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7" name="Text Box 30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8" name="Text Box 30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59" name="Text Box 30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0" name="Text Box 30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1" name="Text Box 30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2" name="Text Box 30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3" name="Text Box 30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4" name="Text Box 30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5" name="Text Box 30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6" name="Text Box 30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7" name="Text Box 30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8" name="Text Box 30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69" name="Text Box 30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0" name="Text Box 30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1" name="Text Box 30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2" name="Text Box 30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3" name="Text Box 30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4" name="Text Box 30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5" name="Text Box 30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6" name="Text Box 30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7" name="Text Box 30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8" name="Text Box 30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79" name="Text Box 30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0" name="Text Box 30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1" name="Text Box 30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2" name="Text Box 30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3" name="Text Box 30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4" name="Text Box 30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5" name="Text Box 30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6" name="Text Box 30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7" name="Text Box 30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8" name="Text Box 30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89" name="Text Box 30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0" name="Text Box 30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1" name="Text Box 30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2" name="Text Box 30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3" name="Text Box 30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4" name="Text Box 30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5" name="Text Box 30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6" name="Text Box 30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7" name="Text Box 30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8" name="Text Box 30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399" name="Text Box 30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0" name="Text Box 30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1" name="Text Box 30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2" name="Text Box 30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3" name="Text Box 30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4" name="Text Box 30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5" name="Text Box 30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6" name="Text Box 30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7" name="Text Box 30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8" name="Text Box 30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09" name="Text Box 30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0" name="Text Box 30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1" name="Text Box 30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2" name="Text Box 30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3" name="Text Box 30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4" name="Text Box 30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5" name="Text Box 30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6" name="Text Box 30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7" name="Text Box 30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8" name="Text Box 30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19" name="Text Box 30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0" name="Text Box 30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1" name="Text Box 30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2" name="Text Box 31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3" name="Text Box 31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4" name="Text Box 31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5" name="Text Box 31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6" name="Text Box 31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7" name="Text Box 31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8" name="Text Box 31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29" name="Text Box 31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0" name="Text Box 31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1" name="Text Box 31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2" name="Text Box 31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3" name="Text Box 31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4" name="Text Box 31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5" name="Text Box 31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6" name="Text Box 31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7" name="Text Box 31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8" name="Text Box 31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39" name="Text Box 31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0" name="Text Box 31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1" name="Text Box 31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2" name="Text Box 31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3" name="Text Box 31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4" name="Text Box 31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5" name="Text Box 31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6" name="Text Box 31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7" name="Text Box 31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8" name="Text Box 31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49" name="Text Box 31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0" name="Text Box 31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1" name="Text Box 31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2" name="Text Box 31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3" name="Text Box 31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4" name="Text Box 31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5" name="Text Box 31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6" name="Text Box 31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7" name="Text Box 31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8" name="Text Box 31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59" name="Text Box 31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0" name="Text Box 31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1" name="Text Box 31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2" name="Text Box 31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3" name="Text Box 31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4" name="Text Box 31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5" name="Text Box 31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6" name="Text Box 31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7" name="Text Box 31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8" name="Text Box 31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69" name="Text Box 31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0" name="Text Box 31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1" name="Text Box 31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2" name="Text Box 31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3" name="Text Box 31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4" name="Text Box 31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5" name="Text Box 31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6" name="Text Box 31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7" name="Text Box 31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8" name="Text Box 31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79" name="Text Box 31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0" name="Text Box 31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1" name="Text Box 31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2" name="Text Box 31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3" name="Text Box 31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4" name="Text Box 31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5" name="Text Box 31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6" name="Text Box 31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7" name="Text Box 31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8" name="Text Box 31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89" name="Text Box 31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0" name="Text Box 31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1" name="Text Box 31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2" name="Text Box 31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3" name="Text Box 31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4" name="Text Box 31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5" name="Text Box 31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6" name="Text Box 31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7" name="Text Box 31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8" name="Text Box 31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499" name="Text Box 31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0" name="Text Box 31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1" name="Text Box 31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2" name="Text Box 31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3" name="Text Box 31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4" name="Text Box 31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5" name="Text Box 31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6" name="Text Box 31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7" name="Text Box 31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8" name="Text Box 31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09" name="Text Box 31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0" name="Text Box 31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1" name="Text Box 31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2" name="Text Box 31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3" name="Text Box 31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4" name="Text Box 31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5" name="Text Box 31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6" name="Text Box 31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7" name="Text Box 31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8" name="Text Box 31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19" name="Text Box 31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0" name="Text Box 31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1" name="Text Box 31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2" name="Text Box 32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3" name="Text Box 32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4" name="Text Box 32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5" name="Text Box 32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6" name="Text Box 32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7" name="Text Box 32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8" name="Text Box 32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29" name="Text Box 32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0" name="Text Box 32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1" name="Text Box 32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2" name="Text Box 32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3" name="Text Box 32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4" name="Text Box 32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5" name="Text Box 32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6" name="Text Box 32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7" name="Text Box 32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8" name="Text Box 32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39" name="Text Box 32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0" name="Text Box 32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1" name="Text Box 32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2" name="Text Box 32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3" name="Text Box 32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4" name="Text Box 32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5" name="Text Box 32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6" name="Text Box 32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7" name="Text Box 32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8" name="Text Box 32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49" name="Text Box 32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0" name="Text Box 32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1" name="Text Box 32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2" name="Text Box 32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3" name="Text Box 32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4" name="Text Box 32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5" name="Text Box 32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6" name="Text Box 32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7" name="Text Box 32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8" name="Text Box 32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59" name="Text Box 32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0" name="Text Box 32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1" name="Text Box 32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2" name="Text Box 32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3" name="Text Box 32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4" name="Text Box 32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5" name="Text Box 32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6" name="Text Box 32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7" name="Text Box 32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8" name="Text Box 32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69" name="Text Box 32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0" name="Text Box 32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1" name="Text Box 32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2" name="Text Box 32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3" name="Text Box 32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4" name="Text Box 32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5" name="Text Box 32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6" name="Text Box 32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7" name="Text Box 32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8" name="Text Box 32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79" name="Text Box 32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0" name="Text Box 32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1" name="Text Box 32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2" name="Text Box 32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3" name="Text Box 32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4" name="Text Box 32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5" name="Text Box 32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6" name="Text Box 32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7" name="Text Box 32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8" name="Text Box 32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89" name="Text Box 32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0" name="Text Box 32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1" name="Text Box 32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2" name="Text Box 32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3" name="Text Box 32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4" name="Text Box 32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5" name="Text Box 32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6" name="Text Box 32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7" name="Text Box 32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8" name="Text Box 32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599" name="Text Box 32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0" name="Text Box 32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1" name="Text Box 32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2" name="Text Box 32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3" name="Text Box 32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4" name="Text Box 32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5" name="Text Box 32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6" name="Text Box 32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7" name="Text Box 32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8" name="Text Box 32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09" name="Text Box 32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0" name="Text Box 32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1" name="Text Box 32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2" name="Text Box 32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3" name="Text Box 32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4" name="Text Box 32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5" name="Text Box 32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6" name="Text Box 32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7" name="Text Box 32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8" name="Text Box 32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19" name="Text Box 32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0" name="Text Box 32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1" name="Text Box 32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2" name="Text Box 33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3" name="Text Box 33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4" name="Text Box 33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5" name="Text Box 33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6" name="Text Box 33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7" name="Text Box 33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8" name="Text Box 33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29" name="Text Box 33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0" name="Text Box 33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1" name="Text Box 33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2" name="Text Box 33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3" name="Text Box 33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4" name="Text Box 33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5" name="Text Box 33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6" name="Text Box 33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7" name="Text Box 33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8" name="Text Box 33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39" name="Text Box 33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0" name="Text Box 33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1" name="Text Box 33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2" name="Text Box 33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3" name="Text Box 33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4" name="Text Box 33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5" name="Text Box 33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6" name="Text Box 33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7" name="Text Box 33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8" name="Text Box 33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49" name="Text Box 33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0" name="Text Box 33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1" name="Text Box 33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2" name="Text Box 33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3" name="Text Box 33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4" name="Text Box 33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5" name="Text Box 33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6" name="Text Box 33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7" name="Text Box 33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8" name="Text Box 33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59" name="Text Box 33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0" name="Text Box 33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1" name="Text Box 33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2" name="Text Box 33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3" name="Text Box 33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4" name="Text Box 33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5" name="Text Box 33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6" name="Text Box 33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7" name="Text Box 33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8" name="Text Box 33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69" name="Text Box 33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0" name="Text Box 33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1" name="Text Box 33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2" name="Text Box 33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3" name="Text Box 33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4" name="Text Box 33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5" name="Text Box 33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6" name="Text Box 33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7" name="Text Box 33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8" name="Text Box 33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79" name="Text Box 33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0" name="Text Box 33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1" name="Text Box 33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2" name="Text Box 33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3" name="Text Box 33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4" name="Text Box 33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5" name="Text Box 33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6" name="Text Box 33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7" name="Text Box 33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8" name="Text Box 33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89" name="Text Box 33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0" name="Text Box 33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1" name="Text Box 33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2" name="Text Box 33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3" name="Text Box 33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4" name="Text Box 33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5" name="Text Box 33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6" name="Text Box 33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7" name="Text Box 33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8" name="Text Box 33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699" name="Text Box 33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0" name="Text Box 33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1" name="Text Box 33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2" name="Text Box 33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3" name="Text Box 33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4" name="Text Box 33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5" name="Text Box 33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6" name="Text Box 33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7" name="Text Box 33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8" name="Text Box 33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09" name="Text Box 33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0" name="Text Box 33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1" name="Text Box 33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2" name="Text Box 33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3" name="Text Box 33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4" name="Text Box 33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5" name="Text Box 33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6" name="Text Box 33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7" name="Text Box 33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8" name="Text Box 33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19" name="Text Box 33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0" name="Text Box 33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1" name="Text Box 33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2" name="Text Box 34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3" name="Text Box 34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4" name="Text Box 34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5" name="Text Box 34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6" name="Text Box 34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7" name="Text Box 34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8" name="Text Box 34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29" name="Text Box 34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0" name="Text Box 34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1" name="Text Box 34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2" name="Text Box 34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3" name="Text Box 34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4" name="Text Box 34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5" name="Text Box 34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6" name="Text Box 34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7" name="Text Box 34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8" name="Text Box 34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39" name="Text Box 34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0" name="Text Box 34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1" name="Text Box 34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2" name="Text Box 34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3" name="Text Box 34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4" name="Text Box 34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5" name="Text Box 34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6" name="Text Box 34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7" name="Text Box 34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8" name="Text Box 34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49" name="Text Box 34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0" name="Text Box 34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1" name="Text Box 34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2" name="Text Box 34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3" name="Text Box 34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4" name="Text Box 34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5" name="Text Box 34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6" name="Text Box 34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7" name="Text Box 34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8" name="Text Box 34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59" name="Text Box 34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0" name="Text Box 34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1" name="Text Box 34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2" name="Text Box 34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3" name="Text Box 34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4" name="Text Box 34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5" name="Text Box 34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6" name="Text Box 34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7" name="Text Box 34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8" name="Text Box 34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69" name="Text Box 34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0" name="Text Box 34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1" name="Text Box 34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2" name="Text Box 34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3" name="Text Box 34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4" name="Text Box 34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5" name="Text Box 34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6" name="Text Box 34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7" name="Text Box 34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8" name="Text Box 34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79" name="Text Box 34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0" name="Text Box 34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1" name="Text Box 34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2" name="Text Box 34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3" name="Text Box 34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4" name="Text Box 34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5" name="Text Box 34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6" name="Text Box 34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7" name="Text Box 34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8" name="Text Box 34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89" name="Text Box 34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0" name="Text Box 34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1" name="Text Box 34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2" name="Text Box 34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3" name="Text Box 34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4" name="Text Box 34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5" name="Text Box 34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6" name="Text Box 34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7" name="Text Box 34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8" name="Text Box 34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799" name="Text Box 34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0" name="Text Box 34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1" name="Text Box 34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2" name="Text Box 34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3" name="Text Box 34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4" name="Text Box 34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5" name="Text Box 34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6" name="Text Box 34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7" name="Text Box 34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8" name="Text Box 34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09" name="Text Box 34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0" name="Text Box 34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1" name="Text Box 34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2" name="Text Box 34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3" name="Text Box 34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4" name="Text Box 34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5" name="Text Box 34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6" name="Text Box 34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7" name="Text Box 34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8" name="Text Box 34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19" name="Text Box 34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0" name="Text Box 34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1" name="Text Box 34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2" name="Text Box 35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3" name="Text Box 35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4" name="Text Box 35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5" name="Text Box 35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6" name="Text Box 35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7" name="Text Box 35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8" name="Text Box 35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29" name="Text Box 35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0" name="Text Box 35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1" name="Text Box 35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2" name="Text Box 35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3" name="Text Box 35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4" name="Text Box 35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5" name="Text Box 35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6" name="Text Box 35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7" name="Text Box 35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8" name="Text Box 35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39" name="Text Box 35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0" name="Text Box 35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1" name="Text Box 35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2" name="Text Box 35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3" name="Text Box 35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4" name="Text Box 35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5" name="Text Box 35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6" name="Text Box 35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7" name="Text Box 35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8" name="Text Box 35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49" name="Text Box 35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0" name="Text Box 35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1" name="Text Box 35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2" name="Text Box 35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3" name="Text Box 35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4" name="Text Box 35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5" name="Text Box 35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6" name="Text Box 35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7" name="Text Box 35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8" name="Text Box 35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59" name="Text Box 35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0" name="Text Box 35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1" name="Text Box 35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2" name="Text Box 35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3" name="Text Box 35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4" name="Text Box 35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5" name="Text Box 35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6" name="Text Box 35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7" name="Text Box 35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8" name="Text Box 35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69" name="Text Box 35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0" name="Text Box 35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1" name="Text Box 35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2" name="Text Box 35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3" name="Text Box 35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4" name="Text Box 35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5" name="Text Box 35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6" name="Text Box 35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7" name="Text Box 35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8" name="Text Box 35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79" name="Text Box 35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0" name="Text Box 35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1" name="Text Box 35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2" name="Text Box 35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3" name="Text Box 35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4" name="Text Box 35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5" name="Text Box 35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6" name="Text Box 35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7" name="Text Box 35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8" name="Text Box 35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89" name="Text Box 35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0" name="Text Box 35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1" name="Text Box 35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2" name="Text Box 35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3" name="Text Box 35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4" name="Text Box 35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5" name="Text Box 35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6" name="Text Box 35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7" name="Text Box 35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8" name="Text Box 35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899" name="Text Box 35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0" name="Text Box 35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1" name="Text Box 35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2" name="Text Box 35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3" name="Text Box 35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4" name="Text Box 35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5" name="Text Box 35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6" name="Text Box 35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7" name="Text Box 35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8" name="Text Box 35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09" name="Text Box 35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0" name="Text Box 35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1" name="Text Box 35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2" name="Text Box 35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3" name="Text Box 35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4" name="Text Box 35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5" name="Text Box 35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6" name="Text Box 35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7" name="Text Box 35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8" name="Text Box 35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19" name="Text Box 35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0" name="Text Box 35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1" name="Text Box 35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2" name="Text Box 36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3" name="Text Box 36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4" name="Text Box 36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5" name="Text Box 36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6" name="Text Box 36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7" name="Text Box 36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8" name="Text Box 36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29" name="Text Box 36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0" name="Text Box 36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1" name="Text Box 36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2" name="Text Box 36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3" name="Text Box 36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4" name="Text Box 36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5" name="Text Box 36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6" name="Text Box 36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7" name="Text Box 36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8" name="Text Box 36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39" name="Text Box 36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0" name="Text Box 36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1" name="Text Box 36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2" name="Text Box 36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3" name="Text Box 36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4" name="Text Box 36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5" name="Text Box 36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6" name="Text Box 36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7" name="Text Box 36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8" name="Text Box 36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49" name="Text Box 36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0" name="Text Box 36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1" name="Text Box 36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2" name="Text Box 36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3" name="Text Box 36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4" name="Text Box 36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5" name="Text Box 36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6" name="Text Box 36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7" name="Text Box 36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8" name="Text Box 36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59" name="Text Box 36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0" name="Text Box 36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1" name="Text Box 36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2" name="Text Box 36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3" name="Text Box 36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4" name="Text Box 36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5" name="Text Box 36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6" name="Text Box 36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7" name="Text Box 36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8" name="Text Box 36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69" name="Text Box 36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0" name="Text Box 36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1" name="Text Box 36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2" name="Text Box 36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3" name="Text Box 36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4" name="Text Box 36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5" name="Text Box 36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6" name="Text Box 36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7" name="Text Box 36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8" name="Text Box 36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79" name="Text Box 36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0" name="Text Box 36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1" name="Text Box 36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2" name="Text Box 36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3" name="Text Box 36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4" name="Text Box 36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5" name="Text Box 36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6" name="Text Box 36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7" name="Text Box 36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8" name="Text Box 36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89" name="Text Box 36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0" name="Text Box 36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1" name="Text Box 36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2" name="Text Box 36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3" name="Text Box 36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4" name="Text Box 36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5" name="Text Box 36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6" name="Text Box 36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7" name="Text Box 36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8" name="Text Box 36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5999" name="Text Box 36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0" name="Text Box 36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1" name="Text Box 36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2" name="Text Box 36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3" name="Text Box 36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4" name="Text Box 36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5" name="Text Box 36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6" name="Text Box 36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7" name="Text Box 36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8" name="Text Box 36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09" name="Text Box 36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0" name="Text Box 36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1" name="Text Box 36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2" name="Text Box 36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3" name="Text Box 36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4" name="Text Box 36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5" name="Text Box 36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6" name="Text Box 36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7" name="Text Box 36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8" name="Text Box 36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19" name="Text Box 36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0" name="Text Box 36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1" name="Text Box 36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2" name="Text Box 37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3" name="Text Box 37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4" name="Text Box 37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5" name="Text Box 37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6" name="Text Box 37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7" name="Text Box 37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8" name="Text Box 37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29" name="Text Box 37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0" name="Text Box 37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1" name="Text Box 37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2" name="Text Box 37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3" name="Text Box 37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4" name="Text Box 37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5" name="Text Box 37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6" name="Text Box 37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7" name="Text Box 37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8" name="Text Box 37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39" name="Text Box 37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0" name="Text Box 37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1" name="Text Box 37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2" name="Text Box 37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3" name="Text Box 37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4" name="Text Box 37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5" name="Text Box 37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6" name="Text Box 37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7" name="Text Box 37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8" name="Text Box 37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49" name="Text Box 37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0" name="Text Box 37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1" name="Text Box 37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2" name="Text Box 37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3" name="Text Box 37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4" name="Text Box 37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5" name="Text Box 37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6" name="Text Box 37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7" name="Text Box 37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8" name="Text Box 37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59" name="Text Box 37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0" name="Text Box 37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1" name="Text Box 37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2" name="Text Box 37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3" name="Text Box 37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4" name="Text Box 37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5" name="Text Box 37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6" name="Text Box 37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7" name="Text Box 37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8" name="Text Box 37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69" name="Text Box 37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0" name="Text Box 37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1" name="Text Box 37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2" name="Text Box 37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3" name="Text Box 37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4" name="Text Box 37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5" name="Text Box 37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6" name="Text Box 37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7" name="Text Box 37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8" name="Text Box 37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79" name="Text Box 37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0" name="Text Box 37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1" name="Text Box 37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2" name="Text Box 37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3" name="Text Box 37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4" name="Text Box 37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5" name="Text Box 37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6" name="Text Box 37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7" name="Text Box 37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8" name="Text Box 37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89" name="Text Box 37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0" name="Text Box 37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1" name="Text Box 37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2" name="Text Box 37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3" name="Text Box 37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4" name="Text Box 37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5" name="Text Box 37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6" name="Text Box 37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7" name="Text Box 37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8" name="Text Box 37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099" name="Text Box 37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0" name="Text Box 37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1" name="Text Box 37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2" name="Text Box 37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3" name="Text Box 37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4" name="Text Box 37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5" name="Text Box 37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6" name="Text Box 37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7" name="Text Box 37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8" name="Text Box 37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09" name="Text Box 37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0" name="Text Box 37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1" name="Text Box 37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2" name="Text Box 37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3" name="Text Box 37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4" name="Text Box 37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5" name="Text Box 37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6" name="Text Box 37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7" name="Text Box 37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8" name="Text Box 37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19" name="Text Box 37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0" name="Text Box 37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1" name="Text Box 37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2" name="Text Box 38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3" name="Text Box 38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4" name="Text Box 38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5" name="Text Box 38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6" name="Text Box 38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7" name="Text Box 38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8" name="Text Box 38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29" name="Text Box 38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0" name="Text Box 38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1" name="Text Box 38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2" name="Text Box 38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3" name="Text Box 38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4" name="Text Box 38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5" name="Text Box 38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6" name="Text Box 38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7" name="Text Box 38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8" name="Text Box 38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39" name="Text Box 38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0" name="Text Box 38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1" name="Text Box 38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2" name="Text Box 38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3" name="Text Box 38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4" name="Text Box 38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5" name="Text Box 38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6" name="Text Box 38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7" name="Text Box 38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8" name="Text Box 38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49" name="Text Box 38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0" name="Text Box 38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1" name="Text Box 38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2" name="Text Box 38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3" name="Text Box 38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4" name="Text Box 38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5" name="Text Box 38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6" name="Text Box 38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7" name="Text Box 38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8" name="Text Box 38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59" name="Text Box 38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0" name="Text Box 38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1" name="Text Box 38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2" name="Text Box 38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3" name="Text Box 38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4" name="Text Box 38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5" name="Text Box 38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6" name="Text Box 38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7" name="Text Box 38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8" name="Text Box 38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69" name="Text Box 38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0" name="Text Box 38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1" name="Text Box 38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2" name="Text Box 38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3" name="Text Box 38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4" name="Text Box 38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5" name="Text Box 38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6" name="Text Box 38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7" name="Text Box 38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8" name="Text Box 38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79" name="Text Box 38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0" name="Text Box 38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1" name="Text Box 38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2" name="Text Box 38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3" name="Text Box 38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4" name="Text Box 38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5" name="Text Box 38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6" name="Text Box 38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7" name="Text Box 38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8" name="Text Box 38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89" name="Text Box 38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0" name="Text Box 38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1" name="Text Box 38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2" name="Text Box 38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3" name="Text Box 38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4" name="Text Box 38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5" name="Text Box 38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6" name="Text Box 38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7" name="Text Box 38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8" name="Text Box 38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199" name="Text Box 38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0" name="Text Box 38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1" name="Text Box 38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2" name="Text Box 38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3" name="Text Box 38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4" name="Text Box 38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5" name="Text Box 38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6" name="Text Box 38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7" name="Text Box 38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8" name="Text Box 38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09" name="Text Box 38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0" name="Text Box 38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1" name="Text Box 38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2" name="Text Box 38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3" name="Text Box 38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4" name="Text Box 38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5" name="Text Box 38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6" name="Text Box 38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7" name="Text Box 38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8" name="Text Box 38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19" name="Text Box 38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0" name="Text Box 38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1" name="Text Box 38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2" name="Text Box 39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3" name="Text Box 39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4" name="Text Box 39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5" name="Text Box 39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6" name="Text Box 39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7" name="Text Box 39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8" name="Text Box 39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29" name="Text Box 39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0" name="Text Box 39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1" name="Text Box 39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2" name="Text Box 39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3" name="Text Box 39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4" name="Text Box 39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5" name="Text Box 39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6" name="Text Box 39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7" name="Text Box 39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8" name="Text Box 39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39" name="Text Box 39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0" name="Text Box 39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1" name="Text Box 39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2" name="Text Box 39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3" name="Text Box 39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4" name="Text Box 39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5" name="Text Box 39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6" name="Text Box 39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7" name="Text Box 39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8" name="Text Box 39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49" name="Text Box 39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0" name="Text Box 39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1" name="Text Box 39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2" name="Text Box 39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3" name="Text Box 39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4" name="Text Box 39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5" name="Text Box 39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6" name="Text Box 39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7" name="Text Box 39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8" name="Text Box 39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59" name="Text Box 39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0" name="Text Box 39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1" name="Text Box 39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2" name="Text Box 39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3" name="Text Box 39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4" name="Text Box 39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5" name="Text Box 39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6" name="Text Box 39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7" name="Text Box 39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8" name="Text Box 39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69" name="Text Box 39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0" name="Text Box 39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1" name="Text Box 39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2" name="Text Box 39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3" name="Text Box 39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4" name="Text Box 39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5" name="Text Box 39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6" name="Text Box 39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7" name="Text Box 39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8" name="Text Box 39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79" name="Text Box 39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0" name="Text Box 39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1" name="Text Box 39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2" name="Text Box 39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3" name="Text Box 39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4" name="Text Box 39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5" name="Text Box 39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6" name="Text Box 39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7" name="Text Box 39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8" name="Text Box 39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89" name="Text Box 39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0" name="Text Box 39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1" name="Text Box 39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2" name="Text Box 39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3" name="Text Box 39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4" name="Text Box 39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5" name="Text Box 39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6" name="Text Box 39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7" name="Text Box 39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8" name="Text Box 39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299" name="Text Box 39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0" name="Text Box 39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1" name="Text Box 39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2" name="Text Box 39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3" name="Text Box 39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4" name="Text Box 39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5" name="Text Box 39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6" name="Text Box 39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7" name="Text Box 39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8" name="Text Box 39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09" name="Text Box 39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0" name="Text Box 39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1" name="Text Box 39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2" name="Text Box 39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3" name="Text Box 39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4" name="Text Box 39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5" name="Text Box 39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6" name="Text Box 39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7" name="Text Box 39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8" name="Text Box 39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19" name="Text Box 39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0" name="Text Box 39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1" name="Text Box 39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2" name="Text Box 40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3" name="Text Box 40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4" name="Text Box 40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5" name="Text Box 40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6" name="Text Box 40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7" name="Text Box 40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8" name="Text Box 40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29" name="Text Box 40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0" name="Text Box 40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1" name="Text Box 40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2" name="Text Box 40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3" name="Text Box 40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4" name="Text Box 40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5" name="Text Box 40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6" name="Text Box 40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7" name="Text Box 40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8" name="Text Box 40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39" name="Text Box 40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0" name="Text Box 40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1" name="Text Box 40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2" name="Text Box 40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3" name="Text Box 40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4" name="Text Box 40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5" name="Text Box 40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6" name="Text Box 40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7" name="Text Box 40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8" name="Text Box 40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49" name="Text Box 40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0" name="Text Box 40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1" name="Text Box 40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2" name="Text Box 40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3" name="Text Box 40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4" name="Text Box 40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5" name="Text Box 40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6" name="Text Box 40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7" name="Text Box 40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8" name="Text Box 40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59" name="Text Box 40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0" name="Text Box 40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1" name="Text Box 40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2" name="Text Box 40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3" name="Text Box 40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4" name="Text Box 40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5" name="Text Box 40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6" name="Text Box 40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7" name="Text Box 40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8" name="Text Box 40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69" name="Text Box 40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0" name="Text Box 40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1" name="Text Box 40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2" name="Text Box 40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3" name="Text Box 40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4" name="Text Box 40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5" name="Text Box 40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6" name="Text Box 40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7" name="Text Box 40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8" name="Text Box 40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79" name="Text Box 40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0" name="Text Box 40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1" name="Text Box 40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2" name="Text Box 40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3" name="Text Box 40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4" name="Text Box 40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5" name="Text Box 40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6" name="Text Box 40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7" name="Text Box 40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8" name="Text Box 40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89" name="Text Box 40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0" name="Text Box 40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1" name="Text Box 40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2" name="Text Box 40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3" name="Text Box 40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4" name="Text Box 40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5" name="Text Box 40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6" name="Text Box 40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7" name="Text Box 40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8" name="Text Box 40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399" name="Text Box 40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0" name="Text Box 40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1" name="Text Box 40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2" name="Text Box 40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3" name="Text Box 40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4" name="Text Box 40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5" name="Text Box 40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6" name="Text Box 40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7" name="Text Box 40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8" name="Text Box 40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09" name="Text Box 40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0" name="Text Box 40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1" name="Text Box 40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2" name="Text Box 40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3" name="Text Box 40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4" name="Text Box 40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5" name="Text Box 40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6" name="Text Box 40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7" name="Text Box 40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8" name="Text Box 40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19" name="Text Box 40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0" name="Text Box 40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1" name="Text Box 40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2" name="Text Box 41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3" name="Text Box 41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4" name="Text Box 41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5" name="Text Box 41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6" name="Text Box 41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7" name="Text Box 41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8" name="Text Box 41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29" name="Text Box 41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0" name="Text Box 41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1" name="Text Box 41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2" name="Text Box 41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3" name="Text Box 41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4" name="Text Box 41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5" name="Text Box 41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6" name="Text Box 41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7" name="Text Box 41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8" name="Text Box 41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39" name="Text Box 41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0" name="Text Box 41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1" name="Text Box 41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2" name="Text Box 41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3" name="Text Box 41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4" name="Text Box 41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5" name="Text Box 41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6" name="Text Box 41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7" name="Text Box 41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8" name="Text Box 41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49" name="Text Box 41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0" name="Text Box 41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1" name="Text Box 41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2" name="Text Box 41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3" name="Text Box 41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4" name="Text Box 41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5" name="Text Box 41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6" name="Text Box 41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7" name="Text Box 41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8" name="Text Box 41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59" name="Text Box 41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0" name="Text Box 41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1" name="Text Box 41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2" name="Text Box 41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3" name="Text Box 41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4" name="Text Box 41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5" name="Text Box 41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6" name="Text Box 41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7" name="Text Box 41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8" name="Text Box 41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69" name="Text Box 41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0" name="Text Box 41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1" name="Text Box 41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2" name="Text Box 41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3" name="Text Box 41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4" name="Text Box 41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5" name="Text Box 41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6" name="Text Box 41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7" name="Text Box 41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8" name="Text Box 41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79" name="Text Box 41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0" name="Text Box 41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1" name="Text Box 41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2" name="Text Box 41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3" name="Text Box 41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4" name="Text Box 41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5" name="Text Box 41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6" name="Text Box 41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7" name="Text Box 41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8" name="Text Box 41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89" name="Text Box 41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0" name="Text Box 41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1" name="Text Box 41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2" name="Text Box 41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3" name="Text Box 41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4" name="Text Box 41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5" name="Text Box 41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6" name="Text Box 41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7" name="Text Box 41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8" name="Text Box 41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499" name="Text Box 41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0" name="Text Box 41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1" name="Text Box 41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2" name="Text Box 41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3" name="Text Box 41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4" name="Text Box 41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5" name="Text Box 41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6" name="Text Box 41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7" name="Text Box 41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8" name="Text Box 41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09" name="Text Box 41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0" name="Text Box 41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1" name="Text Box 41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2" name="Text Box 41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3" name="Text Box 41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4" name="Text Box 41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5" name="Text Box 41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6" name="Text Box 41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7" name="Text Box 41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8" name="Text Box 41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19" name="Text Box 41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0" name="Text Box 41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1" name="Text Box 41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2" name="Text Box 42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3" name="Text Box 42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4" name="Text Box 42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5" name="Text Box 42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6" name="Text Box 42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7" name="Text Box 42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8" name="Text Box 42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29" name="Text Box 42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0" name="Text Box 42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1" name="Text Box 42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2" name="Text Box 42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3" name="Text Box 42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4" name="Text Box 42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5" name="Text Box 42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6" name="Text Box 42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7" name="Text Box 42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8" name="Text Box 42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39" name="Text Box 42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0" name="Text Box 42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1" name="Text Box 42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2" name="Text Box 42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3" name="Text Box 42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4" name="Text Box 42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5" name="Text Box 42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6" name="Text Box 42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7" name="Text Box 42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8" name="Text Box 42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49" name="Text Box 42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0" name="Text Box 42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1" name="Text Box 42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2" name="Text Box 42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3" name="Text Box 42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4" name="Text Box 42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5" name="Text Box 42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6" name="Text Box 42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7" name="Text Box 42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8" name="Text Box 42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59" name="Text Box 42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0" name="Text Box 42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1" name="Text Box 42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2" name="Text Box 42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3" name="Text Box 42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4" name="Text Box 42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5" name="Text Box 42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6" name="Text Box 42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7" name="Text Box 42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8" name="Text Box 42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69" name="Text Box 42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0" name="Text Box 42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1" name="Text Box 42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2" name="Text Box 42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3" name="Text Box 42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4" name="Text Box 42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5" name="Text Box 42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6" name="Text Box 42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7" name="Text Box 42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8" name="Text Box 42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79" name="Text Box 42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0" name="Text Box 42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1" name="Text Box 42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2" name="Text Box 42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3" name="Text Box 42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4" name="Text Box 42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5" name="Text Box 42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6" name="Text Box 42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7" name="Text Box 42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8" name="Text Box 42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89" name="Text Box 42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0" name="Text Box 42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1" name="Text Box 42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2" name="Text Box 42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3" name="Text Box 42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4" name="Text Box 42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5" name="Text Box 42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6" name="Text Box 42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7" name="Text Box 42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8" name="Text Box 42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599" name="Text Box 42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0" name="Text Box 42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1" name="Text Box 42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2" name="Text Box 42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3" name="Text Box 42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4" name="Text Box 42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5" name="Text Box 42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6" name="Text Box 42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7" name="Text Box 42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8" name="Text Box 42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09" name="Text Box 42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0" name="Text Box 42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1" name="Text Box 42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2" name="Text Box 42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3" name="Text Box 42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4" name="Text Box 42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5" name="Text Box 42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6" name="Text Box 42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7" name="Text Box 42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8" name="Text Box 42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19" name="Text Box 42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0" name="Text Box 42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1" name="Text Box 42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2" name="Text Box 43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3" name="Text Box 43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4" name="Text Box 43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5" name="Text Box 43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6" name="Text Box 43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7" name="Text Box 43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8" name="Text Box 43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29" name="Text Box 43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0" name="Text Box 43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1" name="Text Box 43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2" name="Text Box 43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3" name="Text Box 43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4" name="Text Box 43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5" name="Text Box 43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6" name="Text Box 43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7" name="Text Box 43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8" name="Text Box 43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39" name="Text Box 43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0" name="Text Box 43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1" name="Text Box 43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2" name="Text Box 43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3" name="Text Box 43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4" name="Text Box 43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5" name="Text Box 43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6" name="Text Box 43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7" name="Text Box 43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8" name="Text Box 43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49" name="Text Box 43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0" name="Text Box 43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1" name="Text Box 43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2" name="Text Box 43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3" name="Text Box 43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4" name="Text Box 43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5" name="Text Box 43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6" name="Text Box 43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7" name="Text Box 43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8" name="Text Box 43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59" name="Text Box 43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0" name="Text Box 43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1" name="Text Box 43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2" name="Text Box 43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3" name="Text Box 43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4" name="Text Box 43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5" name="Text Box 43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6" name="Text Box 43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7" name="Text Box 43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8" name="Text Box 43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69" name="Text Box 43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0" name="Text Box 43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1" name="Text Box 43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2" name="Text Box 43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3" name="Text Box 43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4" name="Text Box 43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5" name="Text Box 43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6" name="Text Box 43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7" name="Text Box 43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8" name="Text Box 43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79" name="Text Box 43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0" name="Text Box 43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1" name="Text Box 43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2" name="Text Box 43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3" name="Text Box 43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4" name="Text Box 43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5" name="Text Box 43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6" name="Text Box 43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7" name="Text Box 43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8" name="Text Box 43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89" name="Text Box 43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0" name="Text Box 43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1" name="Text Box 43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2" name="Text Box 43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3" name="Text Box 43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4" name="Text Box 43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5" name="Text Box 43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6" name="Text Box 43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7" name="Text Box 43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8" name="Text Box 43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699" name="Text Box 43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0" name="Text Box 43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1" name="Text Box 43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2" name="Text Box 43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3" name="Text Box 43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4" name="Text Box 43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5" name="Text Box 43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6" name="Text Box 43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7" name="Text Box 43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8" name="Text Box 43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09" name="Text Box 43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0" name="Text Box 43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1" name="Text Box 43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2" name="Text Box 43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3" name="Text Box 43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4" name="Text Box 43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5" name="Text Box 43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6" name="Text Box 43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7" name="Text Box 43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8" name="Text Box 43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19" name="Text Box 43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0" name="Text Box 43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1" name="Text Box 43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2" name="Text Box 44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3" name="Text Box 44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4" name="Text Box 44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5" name="Text Box 44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6" name="Text Box 44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7" name="Text Box 44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8" name="Text Box 44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29" name="Text Box 44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0" name="Text Box 44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1" name="Text Box 44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2" name="Text Box 44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3" name="Text Box 44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4" name="Text Box 44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5" name="Text Box 44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6" name="Text Box 44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7" name="Text Box 44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8" name="Text Box 44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39" name="Text Box 44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0" name="Text Box 44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1" name="Text Box 44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2" name="Text Box 44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3" name="Text Box 44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4" name="Text Box 44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5" name="Text Box 44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6" name="Text Box 44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7" name="Text Box 44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8" name="Text Box 44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49" name="Text Box 44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0" name="Text Box 44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1" name="Text Box 44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2" name="Text Box 44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3" name="Text Box 44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4" name="Text Box 44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5" name="Text Box 44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6" name="Text Box 44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7" name="Text Box 44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8" name="Text Box 44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59" name="Text Box 44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0" name="Text Box 44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1" name="Text Box 44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2" name="Text Box 44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3" name="Text Box 44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4" name="Text Box 44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5" name="Text Box 44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6" name="Text Box 44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7" name="Text Box 44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8" name="Text Box 44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69" name="Text Box 44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0" name="Text Box 44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1" name="Text Box 44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2" name="Text Box 44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3" name="Text Box 44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4" name="Text Box 44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5" name="Text Box 44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6" name="Text Box 44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7" name="Text Box 44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8" name="Text Box 44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79" name="Text Box 44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0" name="Text Box 44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1" name="Text Box 44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2" name="Text Box 44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3" name="Text Box 44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4" name="Text Box 44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5" name="Text Box 44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6" name="Text Box 44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7" name="Text Box 44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8" name="Text Box 44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89" name="Text Box 44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0" name="Text Box 44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1" name="Text Box 44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2" name="Text Box 44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3" name="Text Box 44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4" name="Text Box 44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5" name="Text Box 44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6" name="Text Box 44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7" name="Text Box 44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8" name="Text Box 44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799" name="Text Box 44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0" name="Text Box 44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1" name="Text Box 44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2" name="Text Box 44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3" name="Text Box 44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4" name="Text Box 44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5" name="Text Box 44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6" name="Text Box 44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7" name="Text Box 44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8" name="Text Box 44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09" name="Text Box 44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0" name="Text Box 44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1" name="Text Box 44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2" name="Text Box 44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3" name="Text Box 44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4" name="Text Box 44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5" name="Text Box 44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6" name="Text Box 44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7" name="Text Box 44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8" name="Text Box 44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19" name="Text Box 44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0" name="Text Box 44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1" name="Text Box 44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2" name="Text Box 45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3" name="Text Box 45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4" name="Text Box 45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5" name="Text Box 45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6" name="Text Box 45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7" name="Text Box 45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8" name="Text Box 45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29" name="Text Box 45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0" name="Text Box 45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1" name="Text Box 45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2" name="Text Box 45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3" name="Text Box 45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4" name="Text Box 45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5" name="Text Box 45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6" name="Text Box 45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7" name="Text Box 45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8" name="Text Box 45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39" name="Text Box 45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0" name="Text Box 45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1" name="Text Box 45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2" name="Text Box 45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3" name="Text Box 45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4" name="Text Box 45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5" name="Text Box 45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6" name="Text Box 45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7" name="Text Box 45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8" name="Text Box 45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49" name="Text Box 45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0" name="Text Box 45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1" name="Text Box 45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2" name="Text Box 45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3" name="Text Box 45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4" name="Text Box 45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5" name="Text Box 45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6" name="Text Box 45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7" name="Text Box 45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8" name="Text Box 45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59" name="Text Box 45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0" name="Text Box 45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1" name="Text Box 45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2" name="Text Box 45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3" name="Text Box 45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4" name="Text Box 45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5" name="Text Box 45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6" name="Text Box 45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7" name="Text Box 45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8" name="Text Box 45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69" name="Text Box 45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0" name="Text Box 45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1" name="Text Box 45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2" name="Text Box 45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3" name="Text Box 45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4" name="Text Box 45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5" name="Text Box 45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6" name="Text Box 45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7" name="Text Box 45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8" name="Text Box 45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79" name="Text Box 45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0" name="Text Box 45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1" name="Text Box 45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2" name="Text Box 45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3" name="Text Box 45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4" name="Text Box 45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5" name="Text Box 45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6" name="Text Box 45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7" name="Text Box 45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8" name="Text Box 45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89" name="Text Box 45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0" name="Text Box 45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1" name="Text Box 45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2" name="Text Box 45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3" name="Text Box 45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4" name="Text Box 45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5" name="Text Box 45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6" name="Text Box 45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7" name="Text Box 45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8" name="Text Box 45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899" name="Text Box 45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0" name="Text Box 45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1" name="Text Box 45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2" name="Text Box 45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3" name="Text Box 45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4" name="Text Box 45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5" name="Text Box 45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6" name="Text Box 45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7" name="Text Box 45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8" name="Text Box 45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09" name="Text Box 45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0" name="Text Box 45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1" name="Text Box 45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2" name="Text Box 45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3" name="Text Box 45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4" name="Text Box 45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5" name="Text Box 45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6" name="Text Box 45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7" name="Text Box 45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8" name="Text Box 45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19" name="Text Box 45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0" name="Text Box 45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1" name="Text Box 45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2" name="Text Box 46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3" name="Text Box 46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4" name="Text Box 46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5" name="Text Box 46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6" name="Text Box 46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7" name="Text Box 46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8" name="Text Box 46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29" name="Text Box 46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0" name="Text Box 46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1" name="Text Box 46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2" name="Text Box 46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3" name="Text Box 46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4" name="Text Box 46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5" name="Text Box 46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6" name="Text Box 46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7" name="Text Box 46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8" name="Text Box 46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39" name="Text Box 46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0" name="Text Box 46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1" name="Text Box 46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2" name="Text Box 46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3" name="Text Box 46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4" name="Text Box 46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5" name="Text Box 46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6" name="Text Box 46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7" name="Text Box 46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8" name="Text Box 46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49" name="Text Box 46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0" name="Text Box 46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1" name="Text Box 46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2" name="Text Box 46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3" name="Text Box 46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4" name="Text Box 46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5" name="Text Box 46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6" name="Text Box 46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7" name="Text Box 46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8" name="Text Box 46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59" name="Text Box 46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0" name="Text Box 46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1" name="Text Box 46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2" name="Text Box 46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3" name="Text Box 46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4" name="Text Box 46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5" name="Text Box 46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6" name="Text Box 46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7" name="Text Box 46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8" name="Text Box 46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69" name="Text Box 46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0" name="Text Box 46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1" name="Text Box 46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2" name="Text Box 46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3" name="Text Box 46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4" name="Text Box 46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5" name="Text Box 46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6" name="Text Box 46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7" name="Text Box 46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8" name="Text Box 46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79" name="Text Box 46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0" name="Text Box 46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1" name="Text Box 46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2" name="Text Box 46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3" name="Text Box 46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4" name="Text Box 46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5" name="Text Box 46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6" name="Text Box 46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7" name="Text Box 46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8" name="Text Box 46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89" name="Text Box 46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0" name="Text Box 46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1" name="Text Box 46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2" name="Text Box 46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3" name="Text Box 46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4" name="Text Box 46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5" name="Text Box 46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6" name="Text Box 46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7" name="Text Box 46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8" name="Text Box 46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6999" name="Text Box 46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0" name="Text Box 46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1" name="Text Box 46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2" name="Text Box 46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3" name="Text Box 46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4" name="Text Box 46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5" name="Text Box 46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6" name="Text Box 46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7" name="Text Box 46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8" name="Text Box 46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09" name="Text Box 46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0" name="Text Box 46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1" name="Text Box 46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2" name="Text Box 46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3" name="Text Box 46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4" name="Text Box 46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5" name="Text Box 46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6" name="Text Box 46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7" name="Text Box 46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8" name="Text Box 46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19" name="Text Box 46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0" name="Text Box 46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1" name="Text Box 46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2" name="Text Box 47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3" name="Text Box 47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4" name="Text Box 47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5" name="Text Box 47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6" name="Text Box 47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7" name="Text Box 47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8" name="Text Box 47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29" name="Text Box 47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0" name="Text Box 47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1" name="Text Box 47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2" name="Text Box 47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3" name="Text Box 47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4" name="Text Box 47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5" name="Text Box 47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6" name="Text Box 47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7" name="Text Box 47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8" name="Text Box 47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39" name="Text Box 47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0" name="Text Box 47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1" name="Text Box 47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2" name="Text Box 47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3" name="Text Box 47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4" name="Text Box 47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5" name="Text Box 47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6" name="Text Box 47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7" name="Text Box 47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8" name="Text Box 47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49" name="Text Box 47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0" name="Text Box 47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1" name="Text Box 47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2" name="Text Box 47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3" name="Text Box 47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4" name="Text Box 47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5" name="Text Box 47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6" name="Text Box 47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7" name="Text Box 47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8" name="Text Box 47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59" name="Text Box 47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0" name="Text Box 47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1" name="Text Box 47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2" name="Text Box 47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3" name="Text Box 47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4" name="Text Box 47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5" name="Text Box 47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6" name="Text Box 47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7" name="Text Box 47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8" name="Text Box 47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69" name="Text Box 47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0" name="Text Box 47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1" name="Text Box 47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2" name="Text Box 47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3" name="Text Box 47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4" name="Text Box 47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5" name="Text Box 47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6" name="Text Box 47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7" name="Text Box 47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8" name="Text Box 47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79" name="Text Box 47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0" name="Text Box 47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1" name="Text Box 47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2" name="Text Box 47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3" name="Text Box 47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4" name="Text Box 47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5" name="Text Box 47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6" name="Text Box 47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7" name="Text Box 47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8" name="Text Box 47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89" name="Text Box 47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0" name="Text Box 47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1" name="Text Box 47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2" name="Text Box 47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3" name="Text Box 47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4" name="Text Box 47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5" name="Text Box 47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6" name="Text Box 47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7" name="Text Box 47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8" name="Text Box 47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099" name="Text Box 47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0" name="Text Box 47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1" name="Text Box 47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2" name="Text Box 47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3" name="Text Box 47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4" name="Text Box 47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5" name="Text Box 47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6" name="Text Box 47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7" name="Text Box 47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8" name="Text Box 47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09" name="Text Box 47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0" name="Text Box 47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1" name="Text Box 47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2" name="Text Box 47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3" name="Text Box 47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4" name="Text Box 47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5" name="Text Box 47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6" name="Text Box 47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7" name="Text Box 47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8" name="Text Box 47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19" name="Text Box 47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0" name="Text Box 47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1" name="Text Box 47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2" name="Text Box 48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3" name="Text Box 48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4" name="Text Box 48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5" name="Text Box 48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6" name="Text Box 48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7" name="Text Box 48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8" name="Text Box 48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29" name="Text Box 48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0" name="Text Box 48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1" name="Text Box 48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2" name="Text Box 48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3" name="Text Box 48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4" name="Text Box 48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5" name="Text Box 48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6" name="Text Box 48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7" name="Text Box 48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8" name="Text Box 48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39" name="Text Box 48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0" name="Text Box 48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1" name="Text Box 48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2" name="Text Box 48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3" name="Text Box 48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4" name="Text Box 48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5" name="Text Box 48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6" name="Text Box 48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7" name="Text Box 48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8" name="Text Box 48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49" name="Text Box 48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0" name="Text Box 48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1" name="Text Box 48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2" name="Text Box 48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3" name="Text Box 48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4" name="Text Box 48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5" name="Text Box 48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6" name="Text Box 48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7" name="Text Box 48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8" name="Text Box 48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59" name="Text Box 48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0" name="Text Box 48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1" name="Text Box 48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2" name="Text Box 48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3" name="Text Box 48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4" name="Text Box 48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5" name="Text Box 48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6" name="Text Box 48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7" name="Text Box 48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8" name="Text Box 48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69" name="Text Box 48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0" name="Text Box 48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1" name="Text Box 48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2" name="Text Box 48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3" name="Text Box 48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4" name="Text Box 48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5" name="Text Box 48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6" name="Text Box 48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7" name="Text Box 48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8" name="Text Box 48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79" name="Text Box 48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0" name="Text Box 48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1" name="Text Box 48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2" name="Text Box 48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3" name="Text Box 48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4" name="Text Box 48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5" name="Text Box 48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6" name="Text Box 48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7" name="Text Box 48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8" name="Text Box 48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89" name="Text Box 48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0" name="Text Box 48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1" name="Text Box 48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2" name="Text Box 48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3" name="Text Box 48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4" name="Text Box 48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5" name="Text Box 48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6" name="Text Box 48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7" name="Text Box 48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8" name="Text Box 48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199" name="Text Box 48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0" name="Text Box 48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1" name="Text Box 48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2" name="Text Box 48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3" name="Text Box 48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4" name="Text Box 48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5" name="Text Box 48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6" name="Text Box 48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7" name="Text Box 48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8" name="Text Box 48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09" name="Text Box 48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0" name="Text Box 48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1" name="Text Box 48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2" name="Text Box 48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3" name="Text Box 48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4" name="Text Box 48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5" name="Text Box 48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6" name="Text Box 48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7" name="Text Box 48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8" name="Text Box 48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19" name="Text Box 48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0" name="Text Box 48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1" name="Text Box 48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2" name="Text Box 49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3" name="Text Box 49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4" name="Text Box 49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5" name="Text Box 49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6" name="Text Box 49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7" name="Text Box 49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8" name="Text Box 49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29" name="Text Box 49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0" name="Text Box 49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1" name="Text Box 49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2" name="Text Box 49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3" name="Text Box 49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4" name="Text Box 49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5" name="Text Box 49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6" name="Text Box 49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7" name="Text Box 49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8" name="Text Box 49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39" name="Text Box 49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0" name="Text Box 49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1" name="Text Box 49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2" name="Text Box 49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3" name="Text Box 49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4" name="Text Box 49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5" name="Text Box 49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6" name="Text Box 49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7" name="Text Box 49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8" name="Text Box 49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49" name="Text Box 49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0" name="Text Box 49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1" name="Text Box 49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2" name="Text Box 49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3" name="Text Box 49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4" name="Text Box 49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5" name="Text Box 49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6" name="Text Box 49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7" name="Text Box 49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8" name="Text Box 49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59" name="Text Box 49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0" name="Text Box 49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1" name="Text Box 49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2" name="Text Box 49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3" name="Text Box 49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4" name="Text Box 49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5" name="Text Box 49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6" name="Text Box 49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7" name="Text Box 49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8" name="Text Box 49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69" name="Text Box 49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0" name="Text Box 49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1" name="Text Box 49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2" name="Text Box 49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3" name="Text Box 49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4" name="Text Box 49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5" name="Text Box 49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6" name="Text Box 49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7" name="Text Box 49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8" name="Text Box 49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79" name="Text Box 49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0" name="Text Box 49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1" name="Text Box 49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2" name="Text Box 49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3" name="Text Box 49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4" name="Text Box 49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5" name="Text Box 49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6" name="Text Box 49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7" name="Text Box 49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8" name="Text Box 49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89" name="Text Box 49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0" name="Text Box 49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1" name="Text Box 49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2" name="Text Box 49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3" name="Text Box 49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4" name="Text Box 49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5" name="Text Box 49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6" name="Text Box 49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7" name="Text Box 49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8" name="Text Box 49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299" name="Text Box 49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0" name="Text Box 49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1" name="Text Box 49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2" name="Text Box 49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3" name="Text Box 49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4" name="Text Box 49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5" name="Text Box 49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6" name="Text Box 49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7" name="Text Box 49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8" name="Text Box 49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09" name="Text Box 49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0" name="Text Box 49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1" name="Text Box 49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2" name="Text Box 49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3" name="Text Box 49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4" name="Text Box 49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5" name="Text Box 49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6" name="Text Box 49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7" name="Text Box 49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8" name="Text Box 49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19" name="Text Box 49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0" name="Text Box 49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1" name="Text Box 49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2" name="Text Box 50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3" name="Text Box 50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4" name="Text Box 50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5" name="Text Box 50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6" name="Text Box 50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7" name="Text Box 50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8" name="Text Box 50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29" name="Text Box 50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0" name="Text Box 50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1" name="Text Box 50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2" name="Text Box 50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3" name="Text Box 50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4" name="Text Box 50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5" name="Text Box 50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6" name="Text Box 50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7" name="Text Box 50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8" name="Text Box 50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39" name="Text Box 50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0" name="Text Box 50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1" name="Text Box 50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2" name="Text Box 50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3" name="Text Box 50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4" name="Text Box 50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5" name="Text Box 50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6" name="Text Box 50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7" name="Text Box 50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8" name="Text Box 50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49" name="Text Box 50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0" name="Text Box 50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1" name="Text Box 50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2" name="Text Box 50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3" name="Text Box 50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4" name="Text Box 50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5" name="Text Box 50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6" name="Text Box 50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7" name="Text Box 50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8" name="Text Box 50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59" name="Text Box 50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0" name="Text Box 50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1" name="Text Box 50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2" name="Text Box 50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3" name="Text Box 50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4" name="Text Box 50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5" name="Text Box 50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6" name="Text Box 50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7" name="Text Box 50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8" name="Text Box 50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69" name="Text Box 50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0" name="Text Box 50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1" name="Text Box 50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2" name="Text Box 50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3" name="Text Box 50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4" name="Text Box 50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5" name="Text Box 50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6" name="Text Box 50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7" name="Text Box 50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8" name="Text Box 50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79" name="Text Box 50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0" name="Text Box 50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1" name="Text Box 50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2" name="Text Box 50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3" name="Text Box 50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4" name="Text Box 50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5" name="Text Box 50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6" name="Text Box 50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7" name="Text Box 50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8" name="Text Box 50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89" name="Text Box 50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0" name="Text Box 50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1" name="Text Box 50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2" name="Text Box 50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3" name="Text Box 50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4" name="Text Box 50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5" name="Text Box 50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6" name="Text Box 50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7" name="Text Box 50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8" name="Text Box 50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399" name="Text Box 50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0" name="Text Box 50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1" name="Text Box 50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2" name="Text Box 50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3" name="Text Box 50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4" name="Text Box 50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5" name="Text Box 50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6" name="Text Box 50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7" name="Text Box 50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8" name="Text Box 50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09" name="Text Box 50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0" name="Text Box 50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1" name="Text Box 50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2" name="Text Box 50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3" name="Text Box 50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4" name="Text Box 50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5" name="Text Box 50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6" name="Text Box 50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7" name="Text Box 50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8" name="Text Box 50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19" name="Text Box 50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0" name="Text Box 50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1" name="Text Box 50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2" name="Text Box 51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3" name="Text Box 51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4" name="Text Box 51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5" name="Text Box 51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6" name="Text Box 51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7" name="Text Box 51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8" name="Text Box 51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29" name="Text Box 51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0" name="Text Box 51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1" name="Text Box 51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2" name="Text Box 51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3" name="Text Box 51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4" name="Text Box 51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5" name="Text Box 51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6" name="Text Box 51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7" name="Text Box 51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8" name="Text Box 51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39" name="Text Box 51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0" name="Text Box 51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1" name="Text Box 51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2" name="Text Box 51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3" name="Text Box 51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4" name="Text Box 51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5" name="Text Box 51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6" name="Text Box 51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7" name="Text Box 51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8" name="Text Box 51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49" name="Text Box 51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0" name="Text Box 51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1" name="Text Box 51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2" name="Text Box 51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3" name="Text Box 51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4" name="Text Box 51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5" name="Text Box 51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6" name="Text Box 51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7" name="Text Box 51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8" name="Text Box 51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59" name="Text Box 51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0" name="Text Box 51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1" name="Text Box 51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2" name="Text Box 51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3" name="Text Box 51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4" name="Text Box 51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5" name="Text Box 51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6" name="Text Box 51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7" name="Text Box 51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8" name="Text Box 51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69" name="Text Box 51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0" name="Text Box 51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1" name="Text Box 51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2" name="Text Box 51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3" name="Text Box 51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4" name="Text Box 51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5" name="Text Box 51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6" name="Text Box 51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7" name="Text Box 51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8" name="Text Box 51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79" name="Text Box 51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0" name="Text Box 51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1" name="Text Box 51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2" name="Text Box 51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3" name="Text Box 51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4" name="Text Box 51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5" name="Text Box 51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6" name="Text Box 51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7" name="Text Box 51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8" name="Text Box 51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89" name="Text Box 51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0" name="Text Box 51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1" name="Text Box 51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2" name="Text Box 51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3" name="Text Box 51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4" name="Text Box 51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5" name="Text Box 51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6" name="Text Box 51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7" name="Text Box 51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8" name="Text Box 51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499" name="Text Box 51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0" name="Text Box 51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1" name="Text Box 51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2" name="Text Box 51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3" name="Text Box 51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4" name="Text Box 51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5" name="Text Box 51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6" name="Text Box 51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7" name="Text Box 51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8" name="Text Box 51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09" name="Text Box 51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0" name="Text Box 51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1" name="Text Box 51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2" name="Text Box 51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3" name="Text Box 51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4" name="Text Box 51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5" name="Text Box 51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6" name="Text Box 51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7" name="Text Box 51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8" name="Text Box 51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19" name="Text Box 51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0" name="Text Box 51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1" name="Text Box 51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2" name="Text Box 52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3" name="Text Box 52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4" name="Text Box 52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5" name="Text Box 52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6" name="Text Box 52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7" name="Text Box 52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8" name="Text Box 52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29" name="Text Box 52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0" name="Text Box 52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1" name="Text Box 52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2" name="Text Box 52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3" name="Text Box 52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4" name="Text Box 52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5" name="Text Box 52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6" name="Text Box 52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7" name="Text Box 52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8" name="Text Box 52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39" name="Text Box 52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0" name="Text Box 52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1" name="Text Box 52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2" name="Text Box 52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3" name="Text Box 52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4" name="Text Box 52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5" name="Text Box 52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6" name="Text Box 52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7" name="Text Box 52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8" name="Text Box 52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49" name="Text Box 52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0" name="Text Box 52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1" name="Text Box 52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2" name="Text Box 52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3" name="Text Box 52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4" name="Text Box 52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5" name="Text Box 52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6" name="Text Box 52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7" name="Text Box 52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8" name="Text Box 52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59" name="Text Box 52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0" name="Text Box 52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1" name="Text Box 52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2" name="Text Box 52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3" name="Text Box 52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4" name="Text Box 52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5" name="Text Box 52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6" name="Text Box 52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7" name="Text Box 52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8" name="Text Box 52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69" name="Text Box 52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0" name="Text Box 52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1" name="Text Box 52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2" name="Text Box 52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3" name="Text Box 52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4" name="Text Box 52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5" name="Text Box 52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6" name="Text Box 52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7" name="Text Box 52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8" name="Text Box 52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79" name="Text Box 52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0" name="Text Box 52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1" name="Text Box 52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2" name="Text Box 52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3" name="Text Box 52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4" name="Text Box 52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5" name="Text Box 52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6" name="Text Box 52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7" name="Text Box 52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8" name="Text Box 52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89" name="Text Box 52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0" name="Text Box 52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1" name="Text Box 52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2" name="Text Box 52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3" name="Text Box 52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4" name="Text Box 52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5" name="Text Box 52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6" name="Text Box 52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7" name="Text Box 52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8" name="Text Box 52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599" name="Text Box 52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0" name="Text Box 52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1" name="Text Box 52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2" name="Text Box 52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3" name="Text Box 52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4" name="Text Box 52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5" name="Text Box 52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6" name="Text Box 52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7" name="Text Box 52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8" name="Text Box 52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09" name="Text Box 52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0" name="Text Box 52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1" name="Text Box 52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2" name="Text Box 52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3" name="Text Box 52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4" name="Text Box 52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5" name="Text Box 52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6" name="Text Box 52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7" name="Text Box 52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8" name="Text Box 52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19" name="Text Box 52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0" name="Text Box 52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1" name="Text Box 52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2" name="Text Box 53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3" name="Text Box 53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4" name="Text Box 53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5" name="Text Box 53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6" name="Text Box 53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7" name="Text Box 53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8" name="Text Box 53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29" name="Text Box 53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0" name="Text Box 530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1" name="Text Box 530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2" name="Text Box 531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3" name="Text Box 531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4" name="Text Box 531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5" name="Text Box 531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6" name="Text Box 531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7" name="Text Box 531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8" name="Text Box 531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39" name="Text Box 531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0" name="Text Box 531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1" name="Text Box 531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2" name="Text Box 532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3" name="Text Box 532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4" name="Text Box 532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5" name="Text Box 532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6" name="Text Box 532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7" name="Text Box 532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8" name="Text Box 532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49" name="Text Box 532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0" name="Text Box 532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1" name="Text Box 532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2" name="Text Box 533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3" name="Text Box 533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4" name="Text Box 533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5" name="Text Box 533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6" name="Text Box 533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7" name="Text Box 533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8" name="Text Box 533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59" name="Text Box 533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0" name="Text Box 533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1" name="Text Box 533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2" name="Text Box 534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3" name="Text Box 534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4" name="Text Box 534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5" name="Text Box 534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6" name="Text Box 534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7" name="Text Box 534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8" name="Text Box 534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69" name="Text Box 534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0" name="Text Box 534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1" name="Text Box 534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2" name="Text Box 535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3" name="Text Box 535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4" name="Text Box 535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5" name="Text Box 535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6" name="Text Box 535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7" name="Text Box 535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8" name="Text Box 535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79" name="Text Box 535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0" name="Text Box 535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1" name="Text Box 535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2" name="Text Box 536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3" name="Text Box 536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4" name="Text Box 536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5" name="Text Box 536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6" name="Text Box 536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7" name="Text Box 536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8" name="Text Box 536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89" name="Text Box 536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0" name="Text Box 536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1" name="Text Box 536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2" name="Text Box 537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3" name="Text Box 537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4" name="Text Box 537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5" name="Text Box 537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6" name="Text Box 537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7" name="Text Box 537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8" name="Text Box 537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699" name="Text Box 537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0" name="Text Box 537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1" name="Text Box 537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2" name="Text Box 538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3" name="Text Box 538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4" name="Text Box 538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5" name="Text Box 538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6" name="Text Box 538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7" name="Text Box 538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8" name="Text Box 538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09" name="Text Box 538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0" name="Text Box 538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1" name="Text Box 538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2" name="Text Box 539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3" name="Text Box 539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4" name="Text Box 539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5" name="Text Box 539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6" name="Text Box 539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7" name="Text Box 539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8" name="Text Box 539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19" name="Text Box 539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0" name="Text Box 5398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1" name="Text Box 5399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2" name="Text Box 5400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3" name="Text Box 5401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4" name="Text Box 5402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5" name="Text Box 5403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6" name="Text Box 5404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7" name="Text Box 5405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8" name="Text Box 5406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205408"/>
    <xdr:sp macro="" textlink="">
      <xdr:nvSpPr>
        <xdr:cNvPr id="27729" name="Text Box 5407"/>
        <xdr:cNvSpPr txBox="1">
          <a:spLocks noChangeArrowheads="1"/>
        </xdr:cNvSpPr>
      </xdr:nvSpPr>
      <xdr:spPr bwMode="auto">
        <a:xfrm>
          <a:off x="4686300" y="1337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0" name="Text Box 25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1" name="Text Box 25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2" name="Text Box 25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3" name="Text Box 25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4" name="Text Box 25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5" name="Text Box 25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6" name="Text Box 25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7" name="Text Box 25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8" name="Text Box 25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39" name="Text Box 25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0" name="Text Box 25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1" name="Text Box 25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2" name="Text Box 25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3" name="Text Box 25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4" name="Text Box 26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5" name="Text Box 26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6" name="Text Box 26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7" name="Text Box 26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8" name="Text Box 26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49" name="Text Box 26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0" name="Text Box 26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1" name="Text Box 26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2" name="Text Box 26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3" name="Text Box 26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4" name="Text Box 26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5" name="Text Box 26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6" name="Text Box 26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7" name="Text Box 26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8" name="Text Box 26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59" name="Text Box 26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0" name="Text Box 26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1" name="Text Box 26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2" name="Text Box 26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3" name="Text Box 26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4" name="Text Box 26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5" name="Text Box 26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6" name="Text Box 26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7" name="Text Box 26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8" name="Text Box 26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69" name="Text Box 26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0" name="Text Box 26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1" name="Text Box 26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2" name="Text Box 26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3" name="Text Box 26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4" name="Text Box 26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5" name="Text Box 26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6" name="Text Box 26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7" name="Text Box 26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8" name="Text Box 26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79" name="Text Box 26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0" name="Text Box 26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1" name="Text Box 26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2" name="Text Box 26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3" name="Text Box 26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4" name="Text Box 26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5" name="Text Box 26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6" name="Text Box 26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7" name="Text Box 26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8" name="Text Box 26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89" name="Text Box 26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0" name="Text Box 26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1" name="Text Box 26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2" name="Text Box 26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3" name="Text Box 26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4" name="Text Box 26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5" name="Text Box 26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6" name="Text Box 26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7" name="Text Box 26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8" name="Text Box 26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799" name="Text Box 26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0" name="Text Box 26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1" name="Text Box 26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2" name="Text Box 27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3" name="Text Box 27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4" name="Text Box 27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5" name="Text Box 27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6" name="Text Box 27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7" name="Text Box 27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8" name="Text Box 27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09" name="Text Box 27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0" name="Text Box 27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1" name="Text Box 27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2" name="Text Box 27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3" name="Text Box 27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4" name="Text Box 27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5" name="Text Box 27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6" name="Text Box 27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7" name="Text Box 27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8" name="Text Box 27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19" name="Text Box 27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0" name="Text Box 27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1" name="Text Box 27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2" name="Text Box 27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3" name="Text Box 27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4" name="Text Box 27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5" name="Text Box 27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6" name="Text Box 27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7" name="Text Box 27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8" name="Text Box 27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29" name="Text Box 27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0" name="Text Box 27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1" name="Text Box 27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2" name="Text Box 27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3" name="Text Box 27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4" name="Text Box 27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5" name="Text Box 27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6" name="Text Box 27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7" name="Text Box 27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8" name="Text Box 27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39" name="Text Box 27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0" name="Text Box 27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1" name="Text Box 27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2" name="Text Box 27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3" name="Text Box 27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4" name="Text Box 27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5" name="Text Box 27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6" name="Text Box 27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7" name="Text Box 27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8" name="Text Box 27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49" name="Text Box 27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0" name="Text Box 27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1" name="Text Box 27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2" name="Text Box 27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3" name="Text Box 27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4" name="Text Box 27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5" name="Text Box 27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6" name="Text Box 27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7" name="Text Box 27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8" name="Text Box 27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59" name="Text Box 27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0" name="Text Box 27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1" name="Text Box 27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2" name="Text Box 27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3" name="Text Box 27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4" name="Text Box 27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5" name="Text Box 27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6" name="Text Box 27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7" name="Text Box 27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8" name="Text Box 27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69" name="Text Box 27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0" name="Text Box 27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1" name="Text Box 27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2" name="Text Box 27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3" name="Text Box 27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4" name="Text Box 27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5" name="Text Box 27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6" name="Text Box 27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7" name="Text Box 27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8" name="Text Box 27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79" name="Text Box 27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0" name="Text Box 27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1" name="Text Box 27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2" name="Text Box 27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3" name="Text Box 27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4" name="Text Box 27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5" name="Text Box 27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6" name="Text Box 27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7" name="Text Box 27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8" name="Text Box 27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89" name="Text Box 27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0" name="Text Box 27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1" name="Text Box 27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2" name="Text Box 27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3" name="Text Box 27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4" name="Text Box 27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5" name="Text Box 27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6" name="Text Box 27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7" name="Text Box 27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8" name="Text Box 27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899" name="Text Box 27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0" name="Text Box 27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1" name="Text Box 27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2" name="Text Box 28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3" name="Text Box 28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4" name="Text Box 28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5" name="Text Box 28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6" name="Text Box 28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7" name="Text Box 28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8" name="Text Box 28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09" name="Text Box 28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0" name="Text Box 28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1" name="Text Box 28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2" name="Text Box 28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3" name="Text Box 28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4" name="Text Box 28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5" name="Text Box 28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6" name="Text Box 28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7" name="Text Box 28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8" name="Text Box 28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19" name="Text Box 28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0" name="Text Box 28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1" name="Text Box 28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2" name="Text Box 28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3" name="Text Box 28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4" name="Text Box 28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5" name="Text Box 28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6" name="Text Box 28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7" name="Text Box 28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8" name="Text Box 28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29" name="Text Box 28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0" name="Text Box 28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1" name="Text Box 28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2" name="Text Box 28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3" name="Text Box 28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4" name="Text Box 28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5" name="Text Box 28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6" name="Text Box 28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7" name="Text Box 28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8" name="Text Box 28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39" name="Text Box 28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0" name="Text Box 28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1" name="Text Box 28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2" name="Text Box 28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3" name="Text Box 28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4" name="Text Box 28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5" name="Text Box 28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6" name="Text Box 28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7" name="Text Box 28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8" name="Text Box 28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49" name="Text Box 28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0" name="Text Box 28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1" name="Text Box 28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2" name="Text Box 28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3" name="Text Box 28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4" name="Text Box 28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5" name="Text Box 28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6" name="Text Box 28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7" name="Text Box 28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8" name="Text Box 28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59" name="Text Box 28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0" name="Text Box 28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1" name="Text Box 28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2" name="Text Box 28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3" name="Text Box 28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4" name="Text Box 28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5" name="Text Box 28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6" name="Text Box 28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7" name="Text Box 28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8" name="Text Box 28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69" name="Text Box 28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0" name="Text Box 28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1" name="Text Box 28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2" name="Text Box 28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3" name="Text Box 28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4" name="Text Box 28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5" name="Text Box 28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6" name="Text Box 28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7" name="Text Box 28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8" name="Text Box 28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79" name="Text Box 28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0" name="Text Box 28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1" name="Text Box 28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2" name="Text Box 28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3" name="Text Box 28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4" name="Text Box 28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5" name="Text Box 28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6" name="Text Box 28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7" name="Text Box 28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8" name="Text Box 28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89" name="Text Box 28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0" name="Text Box 28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1" name="Text Box 28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2" name="Text Box 28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3" name="Text Box 28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4" name="Text Box 28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5" name="Text Box 28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6" name="Text Box 28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7" name="Text Box 28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8" name="Text Box 28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7999" name="Text Box 28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0" name="Text Box 28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1" name="Text Box 28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2" name="Text Box 29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3" name="Text Box 29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4" name="Text Box 29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5" name="Text Box 29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6" name="Text Box 29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7" name="Text Box 29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8" name="Text Box 29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09" name="Text Box 29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0" name="Text Box 29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1" name="Text Box 29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2" name="Text Box 29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3" name="Text Box 29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4" name="Text Box 29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5" name="Text Box 29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6" name="Text Box 29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7" name="Text Box 29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8" name="Text Box 29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19" name="Text Box 29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0" name="Text Box 29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1" name="Text Box 29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2" name="Text Box 29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3" name="Text Box 29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4" name="Text Box 29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5" name="Text Box 29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6" name="Text Box 29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7" name="Text Box 29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8" name="Text Box 29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29" name="Text Box 29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0" name="Text Box 29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1" name="Text Box 29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2" name="Text Box 29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3" name="Text Box 29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4" name="Text Box 29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5" name="Text Box 29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6" name="Text Box 29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7" name="Text Box 29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8" name="Text Box 29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39" name="Text Box 29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0" name="Text Box 29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1" name="Text Box 29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2" name="Text Box 29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3" name="Text Box 29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4" name="Text Box 29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5" name="Text Box 29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6" name="Text Box 29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7" name="Text Box 29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8" name="Text Box 29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49" name="Text Box 29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0" name="Text Box 29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1" name="Text Box 29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2" name="Text Box 29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3" name="Text Box 29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4" name="Text Box 29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5" name="Text Box 29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6" name="Text Box 29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7" name="Text Box 29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8" name="Text Box 29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59" name="Text Box 29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0" name="Text Box 29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1" name="Text Box 29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2" name="Text Box 29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3" name="Text Box 29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4" name="Text Box 29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5" name="Text Box 29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6" name="Text Box 29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7" name="Text Box 29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8" name="Text Box 29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69" name="Text Box 29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0" name="Text Box 29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1" name="Text Box 29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2" name="Text Box 29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3" name="Text Box 29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4" name="Text Box 29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5" name="Text Box 29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6" name="Text Box 29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7" name="Text Box 29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8" name="Text Box 29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79" name="Text Box 29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0" name="Text Box 29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1" name="Text Box 29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2" name="Text Box 29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3" name="Text Box 29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4" name="Text Box 29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5" name="Text Box 29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6" name="Text Box 29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7" name="Text Box 29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8" name="Text Box 29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89" name="Text Box 29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0" name="Text Box 29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1" name="Text Box 29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2" name="Text Box 29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3" name="Text Box 29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4" name="Text Box 29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5" name="Text Box 29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6" name="Text Box 29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7" name="Text Box 29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8" name="Text Box 29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099" name="Text Box 29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0" name="Text Box 29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1" name="Text Box 29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2" name="Text Box 30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3" name="Text Box 30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4" name="Text Box 30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5" name="Text Box 30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6" name="Text Box 30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7" name="Text Box 30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8" name="Text Box 30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09" name="Text Box 30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0" name="Text Box 30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1" name="Text Box 30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2" name="Text Box 30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3" name="Text Box 30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4" name="Text Box 30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5" name="Text Box 30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6" name="Text Box 30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7" name="Text Box 30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8" name="Text Box 30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19" name="Text Box 30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0" name="Text Box 30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1" name="Text Box 30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2" name="Text Box 30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3" name="Text Box 30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4" name="Text Box 30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5" name="Text Box 30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6" name="Text Box 30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7" name="Text Box 30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8" name="Text Box 30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29" name="Text Box 30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0" name="Text Box 30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1" name="Text Box 30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2" name="Text Box 30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3" name="Text Box 30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4" name="Text Box 30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5" name="Text Box 30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6" name="Text Box 30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7" name="Text Box 30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8" name="Text Box 30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39" name="Text Box 30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0" name="Text Box 30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1" name="Text Box 30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2" name="Text Box 30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3" name="Text Box 30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4" name="Text Box 30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5" name="Text Box 30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6" name="Text Box 30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7" name="Text Box 30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8" name="Text Box 30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49" name="Text Box 30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0" name="Text Box 30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1" name="Text Box 30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2" name="Text Box 30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3" name="Text Box 30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4" name="Text Box 30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5" name="Text Box 30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6" name="Text Box 30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7" name="Text Box 30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8" name="Text Box 30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59" name="Text Box 30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0" name="Text Box 30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1" name="Text Box 30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2" name="Text Box 30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3" name="Text Box 30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4" name="Text Box 30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5" name="Text Box 30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6" name="Text Box 30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7" name="Text Box 30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8" name="Text Box 30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69" name="Text Box 30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0" name="Text Box 30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1" name="Text Box 30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2" name="Text Box 30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3" name="Text Box 30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4" name="Text Box 30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5" name="Text Box 30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6" name="Text Box 30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7" name="Text Box 30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8" name="Text Box 30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79" name="Text Box 30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0" name="Text Box 30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1" name="Text Box 30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2" name="Text Box 30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3" name="Text Box 30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4" name="Text Box 30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5" name="Text Box 30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6" name="Text Box 30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7" name="Text Box 30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8" name="Text Box 30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89" name="Text Box 30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0" name="Text Box 30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1" name="Text Box 30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2" name="Text Box 30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3" name="Text Box 30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4" name="Text Box 30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5" name="Text Box 30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6" name="Text Box 30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7" name="Text Box 30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8" name="Text Box 30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199" name="Text Box 30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0" name="Text Box 30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1" name="Text Box 30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2" name="Text Box 31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3" name="Text Box 31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4" name="Text Box 31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5" name="Text Box 31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6" name="Text Box 31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7" name="Text Box 31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8" name="Text Box 31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09" name="Text Box 31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0" name="Text Box 31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1" name="Text Box 31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2" name="Text Box 31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3" name="Text Box 31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4" name="Text Box 31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5" name="Text Box 31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6" name="Text Box 31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7" name="Text Box 31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8" name="Text Box 31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19" name="Text Box 31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0" name="Text Box 31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1" name="Text Box 31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2" name="Text Box 31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3" name="Text Box 31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4" name="Text Box 31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5" name="Text Box 31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6" name="Text Box 31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7" name="Text Box 31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8" name="Text Box 31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29" name="Text Box 31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0" name="Text Box 31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1" name="Text Box 31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2" name="Text Box 31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3" name="Text Box 31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4" name="Text Box 31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5" name="Text Box 31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6" name="Text Box 31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7" name="Text Box 31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8" name="Text Box 31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39" name="Text Box 31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0" name="Text Box 31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1" name="Text Box 31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2" name="Text Box 31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3" name="Text Box 31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4" name="Text Box 31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5" name="Text Box 31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6" name="Text Box 31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7" name="Text Box 31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8" name="Text Box 31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49" name="Text Box 31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0" name="Text Box 31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1" name="Text Box 31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2" name="Text Box 31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3" name="Text Box 31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4" name="Text Box 31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5" name="Text Box 31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6" name="Text Box 31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7" name="Text Box 31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8" name="Text Box 31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59" name="Text Box 31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0" name="Text Box 31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1" name="Text Box 31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2" name="Text Box 31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3" name="Text Box 31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4" name="Text Box 31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5" name="Text Box 31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6" name="Text Box 31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7" name="Text Box 31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8" name="Text Box 31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69" name="Text Box 31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0" name="Text Box 31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1" name="Text Box 31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2" name="Text Box 31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3" name="Text Box 31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4" name="Text Box 31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5" name="Text Box 31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6" name="Text Box 31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7" name="Text Box 31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8" name="Text Box 31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79" name="Text Box 31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0" name="Text Box 31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1" name="Text Box 31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2" name="Text Box 31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3" name="Text Box 31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4" name="Text Box 31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5" name="Text Box 31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6" name="Text Box 31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7" name="Text Box 31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8" name="Text Box 31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89" name="Text Box 31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0" name="Text Box 31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1" name="Text Box 31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2" name="Text Box 31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3" name="Text Box 31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4" name="Text Box 31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5" name="Text Box 31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6" name="Text Box 31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7" name="Text Box 31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8" name="Text Box 31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299" name="Text Box 31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0" name="Text Box 31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1" name="Text Box 31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2" name="Text Box 32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3" name="Text Box 32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4" name="Text Box 32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5" name="Text Box 32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6" name="Text Box 32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7" name="Text Box 32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8" name="Text Box 32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09" name="Text Box 32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0" name="Text Box 32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1" name="Text Box 32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2" name="Text Box 32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3" name="Text Box 32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4" name="Text Box 32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5" name="Text Box 32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6" name="Text Box 32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7" name="Text Box 32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8" name="Text Box 32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19" name="Text Box 32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0" name="Text Box 32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1" name="Text Box 32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2" name="Text Box 32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3" name="Text Box 32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4" name="Text Box 32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5" name="Text Box 32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6" name="Text Box 32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7" name="Text Box 32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8" name="Text Box 32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29" name="Text Box 32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0" name="Text Box 32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1" name="Text Box 32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2" name="Text Box 32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3" name="Text Box 32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4" name="Text Box 32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5" name="Text Box 32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6" name="Text Box 32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7" name="Text Box 32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8" name="Text Box 32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39" name="Text Box 32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0" name="Text Box 32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1" name="Text Box 32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2" name="Text Box 32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3" name="Text Box 32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4" name="Text Box 32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5" name="Text Box 32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6" name="Text Box 32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7" name="Text Box 32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8" name="Text Box 32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49" name="Text Box 32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0" name="Text Box 32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1" name="Text Box 32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2" name="Text Box 32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3" name="Text Box 32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4" name="Text Box 32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5" name="Text Box 32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6" name="Text Box 32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7" name="Text Box 32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8" name="Text Box 32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59" name="Text Box 32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0" name="Text Box 32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1" name="Text Box 32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2" name="Text Box 32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3" name="Text Box 32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4" name="Text Box 32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5" name="Text Box 32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6" name="Text Box 32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7" name="Text Box 32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8" name="Text Box 32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69" name="Text Box 32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0" name="Text Box 32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1" name="Text Box 32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2" name="Text Box 32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3" name="Text Box 32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4" name="Text Box 32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5" name="Text Box 32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6" name="Text Box 32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7" name="Text Box 32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8" name="Text Box 32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79" name="Text Box 32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0" name="Text Box 32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1" name="Text Box 32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2" name="Text Box 32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3" name="Text Box 32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4" name="Text Box 32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5" name="Text Box 32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6" name="Text Box 32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7" name="Text Box 32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8" name="Text Box 32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89" name="Text Box 32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0" name="Text Box 32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1" name="Text Box 32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2" name="Text Box 32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3" name="Text Box 32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4" name="Text Box 32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5" name="Text Box 32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6" name="Text Box 32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7" name="Text Box 32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8" name="Text Box 32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399" name="Text Box 32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0" name="Text Box 32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1" name="Text Box 32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2" name="Text Box 33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3" name="Text Box 33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4" name="Text Box 33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5" name="Text Box 33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6" name="Text Box 33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7" name="Text Box 33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8" name="Text Box 33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09" name="Text Box 33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0" name="Text Box 33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1" name="Text Box 33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2" name="Text Box 33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3" name="Text Box 33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4" name="Text Box 33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5" name="Text Box 33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6" name="Text Box 33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7" name="Text Box 33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8" name="Text Box 33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19" name="Text Box 33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0" name="Text Box 33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1" name="Text Box 33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2" name="Text Box 33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3" name="Text Box 33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4" name="Text Box 33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5" name="Text Box 33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6" name="Text Box 33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7" name="Text Box 33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8" name="Text Box 33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29" name="Text Box 33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0" name="Text Box 33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1" name="Text Box 33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2" name="Text Box 33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3" name="Text Box 33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4" name="Text Box 33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5" name="Text Box 33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6" name="Text Box 33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7" name="Text Box 33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8" name="Text Box 33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39" name="Text Box 33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0" name="Text Box 33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1" name="Text Box 33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2" name="Text Box 33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3" name="Text Box 33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4" name="Text Box 33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5" name="Text Box 33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6" name="Text Box 33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7" name="Text Box 33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8" name="Text Box 33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49" name="Text Box 33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0" name="Text Box 33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1" name="Text Box 33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2" name="Text Box 33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3" name="Text Box 33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4" name="Text Box 33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5" name="Text Box 33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6" name="Text Box 33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7" name="Text Box 33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8" name="Text Box 33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59" name="Text Box 33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0" name="Text Box 33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1" name="Text Box 33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2" name="Text Box 33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3" name="Text Box 33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4" name="Text Box 33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5" name="Text Box 33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6" name="Text Box 33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7" name="Text Box 33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8" name="Text Box 33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69" name="Text Box 33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0" name="Text Box 33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1" name="Text Box 33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2" name="Text Box 33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3" name="Text Box 33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4" name="Text Box 33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5" name="Text Box 33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6" name="Text Box 33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7" name="Text Box 33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8" name="Text Box 33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79" name="Text Box 33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0" name="Text Box 33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1" name="Text Box 33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2" name="Text Box 33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3" name="Text Box 33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4" name="Text Box 33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5" name="Text Box 33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6" name="Text Box 33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7" name="Text Box 33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8" name="Text Box 33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89" name="Text Box 33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0" name="Text Box 33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1" name="Text Box 33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2" name="Text Box 33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3" name="Text Box 33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4" name="Text Box 33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5" name="Text Box 33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6" name="Text Box 33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7" name="Text Box 33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8" name="Text Box 33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499" name="Text Box 33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0" name="Text Box 33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1" name="Text Box 33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2" name="Text Box 34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3" name="Text Box 34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4" name="Text Box 34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5" name="Text Box 34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6" name="Text Box 34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7" name="Text Box 34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8" name="Text Box 34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09" name="Text Box 34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0" name="Text Box 34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1" name="Text Box 34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2" name="Text Box 34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3" name="Text Box 34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4" name="Text Box 34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5" name="Text Box 34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6" name="Text Box 34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7" name="Text Box 34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8" name="Text Box 34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19" name="Text Box 34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0" name="Text Box 34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1" name="Text Box 34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2" name="Text Box 34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3" name="Text Box 34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4" name="Text Box 34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5" name="Text Box 34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6" name="Text Box 34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7" name="Text Box 34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8" name="Text Box 34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29" name="Text Box 34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0" name="Text Box 34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1" name="Text Box 34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2" name="Text Box 34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3" name="Text Box 34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4" name="Text Box 34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5" name="Text Box 34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6" name="Text Box 34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7" name="Text Box 34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8" name="Text Box 34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39" name="Text Box 34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0" name="Text Box 34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1" name="Text Box 34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2" name="Text Box 34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3" name="Text Box 34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4" name="Text Box 34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5" name="Text Box 34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6" name="Text Box 34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7" name="Text Box 34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8" name="Text Box 34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49" name="Text Box 34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0" name="Text Box 34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1" name="Text Box 34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2" name="Text Box 34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3" name="Text Box 34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4" name="Text Box 34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5" name="Text Box 34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6" name="Text Box 34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7" name="Text Box 34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8" name="Text Box 34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59" name="Text Box 34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0" name="Text Box 34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1" name="Text Box 34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2" name="Text Box 34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3" name="Text Box 34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4" name="Text Box 34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5" name="Text Box 34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6" name="Text Box 34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7" name="Text Box 34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8" name="Text Box 34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69" name="Text Box 34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0" name="Text Box 34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1" name="Text Box 34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2" name="Text Box 34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3" name="Text Box 34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4" name="Text Box 34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5" name="Text Box 34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6" name="Text Box 34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7" name="Text Box 34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8" name="Text Box 34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79" name="Text Box 34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0" name="Text Box 34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1" name="Text Box 34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2" name="Text Box 34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3" name="Text Box 34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4" name="Text Box 34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5" name="Text Box 34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6" name="Text Box 34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7" name="Text Box 34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8" name="Text Box 34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89" name="Text Box 34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0" name="Text Box 34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1" name="Text Box 34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2" name="Text Box 34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3" name="Text Box 34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4" name="Text Box 34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5" name="Text Box 34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6" name="Text Box 34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7" name="Text Box 34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8" name="Text Box 34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599" name="Text Box 34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0" name="Text Box 34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1" name="Text Box 34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2" name="Text Box 35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3" name="Text Box 35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4" name="Text Box 35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5" name="Text Box 35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6" name="Text Box 35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7" name="Text Box 35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8" name="Text Box 35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09" name="Text Box 35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0" name="Text Box 35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1" name="Text Box 35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2" name="Text Box 35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3" name="Text Box 35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4" name="Text Box 35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5" name="Text Box 35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6" name="Text Box 35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7" name="Text Box 35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8" name="Text Box 35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19" name="Text Box 35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0" name="Text Box 35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1" name="Text Box 35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2" name="Text Box 35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3" name="Text Box 35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4" name="Text Box 35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5" name="Text Box 35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6" name="Text Box 35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7" name="Text Box 35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8" name="Text Box 35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29" name="Text Box 35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0" name="Text Box 35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1" name="Text Box 35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2" name="Text Box 35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3" name="Text Box 35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4" name="Text Box 35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5" name="Text Box 35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6" name="Text Box 35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7" name="Text Box 35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8" name="Text Box 35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39" name="Text Box 35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0" name="Text Box 35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1" name="Text Box 35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2" name="Text Box 35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3" name="Text Box 35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4" name="Text Box 35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5" name="Text Box 35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6" name="Text Box 35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7" name="Text Box 35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8" name="Text Box 35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49" name="Text Box 35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0" name="Text Box 35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1" name="Text Box 35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2" name="Text Box 35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3" name="Text Box 35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4" name="Text Box 35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5" name="Text Box 35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6" name="Text Box 35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7" name="Text Box 35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8" name="Text Box 35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59" name="Text Box 35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0" name="Text Box 35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1" name="Text Box 35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2" name="Text Box 35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3" name="Text Box 35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4" name="Text Box 35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5" name="Text Box 35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6" name="Text Box 35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7" name="Text Box 35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8" name="Text Box 35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69" name="Text Box 35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0" name="Text Box 35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1" name="Text Box 35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2" name="Text Box 35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3" name="Text Box 35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4" name="Text Box 35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5" name="Text Box 35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6" name="Text Box 35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7" name="Text Box 35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8" name="Text Box 35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79" name="Text Box 35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0" name="Text Box 35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1" name="Text Box 35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2" name="Text Box 35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3" name="Text Box 35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4" name="Text Box 35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5" name="Text Box 35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6" name="Text Box 35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7" name="Text Box 35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8" name="Text Box 35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89" name="Text Box 35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0" name="Text Box 35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1" name="Text Box 35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2" name="Text Box 35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3" name="Text Box 35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4" name="Text Box 35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5" name="Text Box 35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6" name="Text Box 35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7" name="Text Box 35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8" name="Text Box 35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699" name="Text Box 35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0" name="Text Box 35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1" name="Text Box 35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2" name="Text Box 36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3" name="Text Box 36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4" name="Text Box 36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5" name="Text Box 36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6" name="Text Box 36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7" name="Text Box 36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8" name="Text Box 36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09" name="Text Box 36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0" name="Text Box 36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1" name="Text Box 36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2" name="Text Box 36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3" name="Text Box 36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4" name="Text Box 36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5" name="Text Box 36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6" name="Text Box 36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7" name="Text Box 36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8" name="Text Box 36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19" name="Text Box 36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0" name="Text Box 36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1" name="Text Box 36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2" name="Text Box 36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3" name="Text Box 36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4" name="Text Box 36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5" name="Text Box 36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6" name="Text Box 36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7" name="Text Box 36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8" name="Text Box 36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29" name="Text Box 36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0" name="Text Box 36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1" name="Text Box 36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2" name="Text Box 36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3" name="Text Box 36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4" name="Text Box 36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5" name="Text Box 36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6" name="Text Box 36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7" name="Text Box 36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8" name="Text Box 36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39" name="Text Box 36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0" name="Text Box 36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1" name="Text Box 36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2" name="Text Box 36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3" name="Text Box 36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4" name="Text Box 36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5" name="Text Box 36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6" name="Text Box 36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7" name="Text Box 36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8" name="Text Box 36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49" name="Text Box 36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0" name="Text Box 36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1" name="Text Box 36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2" name="Text Box 36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3" name="Text Box 36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4" name="Text Box 36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5" name="Text Box 36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6" name="Text Box 36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7" name="Text Box 36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8" name="Text Box 36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59" name="Text Box 36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0" name="Text Box 36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1" name="Text Box 36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2" name="Text Box 36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3" name="Text Box 36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4" name="Text Box 36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5" name="Text Box 36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6" name="Text Box 36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7" name="Text Box 36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8" name="Text Box 36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69" name="Text Box 36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0" name="Text Box 36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1" name="Text Box 36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2" name="Text Box 36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3" name="Text Box 36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4" name="Text Box 36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5" name="Text Box 36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6" name="Text Box 36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7" name="Text Box 36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8" name="Text Box 36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79" name="Text Box 36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0" name="Text Box 36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1" name="Text Box 36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2" name="Text Box 36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3" name="Text Box 36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4" name="Text Box 36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5" name="Text Box 36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6" name="Text Box 36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7" name="Text Box 36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8" name="Text Box 36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89" name="Text Box 36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0" name="Text Box 36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1" name="Text Box 36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2" name="Text Box 36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3" name="Text Box 36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4" name="Text Box 36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5" name="Text Box 36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6" name="Text Box 36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7" name="Text Box 36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8" name="Text Box 36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799" name="Text Box 36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0" name="Text Box 36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1" name="Text Box 36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2" name="Text Box 37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3" name="Text Box 37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4" name="Text Box 37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5" name="Text Box 37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6" name="Text Box 37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7" name="Text Box 37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8" name="Text Box 37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09" name="Text Box 37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0" name="Text Box 37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1" name="Text Box 37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2" name="Text Box 37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3" name="Text Box 37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4" name="Text Box 37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5" name="Text Box 37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6" name="Text Box 37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7" name="Text Box 37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8" name="Text Box 37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19" name="Text Box 37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0" name="Text Box 37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1" name="Text Box 37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2" name="Text Box 37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3" name="Text Box 37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4" name="Text Box 37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5" name="Text Box 37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6" name="Text Box 37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7" name="Text Box 37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8" name="Text Box 37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29" name="Text Box 37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0" name="Text Box 37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1" name="Text Box 37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2" name="Text Box 37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3" name="Text Box 37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4" name="Text Box 37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5" name="Text Box 37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6" name="Text Box 37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7" name="Text Box 37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8" name="Text Box 37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39" name="Text Box 37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0" name="Text Box 37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1" name="Text Box 37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2" name="Text Box 37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3" name="Text Box 37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4" name="Text Box 37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5" name="Text Box 37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6" name="Text Box 37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7" name="Text Box 37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8" name="Text Box 37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49" name="Text Box 37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0" name="Text Box 37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1" name="Text Box 37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2" name="Text Box 37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3" name="Text Box 37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4" name="Text Box 37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5" name="Text Box 37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6" name="Text Box 37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7" name="Text Box 37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8" name="Text Box 37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59" name="Text Box 37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0" name="Text Box 37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1" name="Text Box 37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2" name="Text Box 37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3" name="Text Box 37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4" name="Text Box 37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5" name="Text Box 37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6" name="Text Box 37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7" name="Text Box 37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8" name="Text Box 37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69" name="Text Box 37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0" name="Text Box 37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1" name="Text Box 37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2" name="Text Box 37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3" name="Text Box 37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4" name="Text Box 37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5" name="Text Box 37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6" name="Text Box 37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7" name="Text Box 37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8" name="Text Box 37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79" name="Text Box 37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0" name="Text Box 37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1" name="Text Box 37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2" name="Text Box 37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3" name="Text Box 37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4" name="Text Box 37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5" name="Text Box 37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6" name="Text Box 37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7" name="Text Box 37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8" name="Text Box 37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89" name="Text Box 37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0" name="Text Box 37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1" name="Text Box 37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2" name="Text Box 37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3" name="Text Box 37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4" name="Text Box 37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5" name="Text Box 37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6" name="Text Box 37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7" name="Text Box 37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8" name="Text Box 37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899" name="Text Box 37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0" name="Text Box 37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1" name="Text Box 37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2" name="Text Box 38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3" name="Text Box 38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4" name="Text Box 38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5" name="Text Box 38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6" name="Text Box 38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7" name="Text Box 38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8" name="Text Box 38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09" name="Text Box 38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0" name="Text Box 38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1" name="Text Box 38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2" name="Text Box 38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3" name="Text Box 38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4" name="Text Box 38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5" name="Text Box 38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6" name="Text Box 38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7" name="Text Box 38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8" name="Text Box 38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19" name="Text Box 38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0" name="Text Box 38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1" name="Text Box 38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2" name="Text Box 38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3" name="Text Box 38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4" name="Text Box 38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5" name="Text Box 38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6" name="Text Box 38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7" name="Text Box 38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8" name="Text Box 38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29" name="Text Box 38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0" name="Text Box 38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1" name="Text Box 38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2" name="Text Box 38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3" name="Text Box 38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4" name="Text Box 38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5" name="Text Box 38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6" name="Text Box 38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7" name="Text Box 38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8" name="Text Box 38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39" name="Text Box 38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0" name="Text Box 38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1" name="Text Box 38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2" name="Text Box 38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3" name="Text Box 38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4" name="Text Box 38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5" name="Text Box 38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6" name="Text Box 38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7" name="Text Box 38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8" name="Text Box 38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49" name="Text Box 38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0" name="Text Box 38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1" name="Text Box 38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2" name="Text Box 38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3" name="Text Box 38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4" name="Text Box 38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5" name="Text Box 38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6" name="Text Box 38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7" name="Text Box 38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8" name="Text Box 38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59" name="Text Box 38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0" name="Text Box 38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1" name="Text Box 38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2" name="Text Box 38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3" name="Text Box 38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4" name="Text Box 38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5" name="Text Box 38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6" name="Text Box 38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7" name="Text Box 38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8" name="Text Box 38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69" name="Text Box 38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0" name="Text Box 38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1" name="Text Box 38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2" name="Text Box 38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3" name="Text Box 38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4" name="Text Box 38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5" name="Text Box 38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6" name="Text Box 38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7" name="Text Box 38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8" name="Text Box 38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79" name="Text Box 38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0" name="Text Box 38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1" name="Text Box 38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2" name="Text Box 38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3" name="Text Box 38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4" name="Text Box 38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5" name="Text Box 38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6" name="Text Box 38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7" name="Text Box 38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8" name="Text Box 38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89" name="Text Box 38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0" name="Text Box 38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1" name="Text Box 38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2" name="Text Box 38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3" name="Text Box 38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4" name="Text Box 38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5" name="Text Box 38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6" name="Text Box 38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7" name="Text Box 38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8" name="Text Box 38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8999" name="Text Box 38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0" name="Text Box 38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1" name="Text Box 38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2" name="Text Box 39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3" name="Text Box 39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4" name="Text Box 39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5" name="Text Box 39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6" name="Text Box 39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7" name="Text Box 39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8" name="Text Box 39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09" name="Text Box 39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0" name="Text Box 39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1" name="Text Box 39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2" name="Text Box 39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3" name="Text Box 39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4" name="Text Box 39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5" name="Text Box 39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6" name="Text Box 39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7" name="Text Box 39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8" name="Text Box 39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19" name="Text Box 39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0" name="Text Box 39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1" name="Text Box 39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2" name="Text Box 39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3" name="Text Box 39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4" name="Text Box 39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5" name="Text Box 39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6" name="Text Box 39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7" name="Text Box 39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8" name="Text Box 39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29" name="Text Box 39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0" name="Text Box 39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1" name="Text Box 39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2" name="Text Box 39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3" name="Text Box 39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4" name="Text Box 39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5" name="Text Box 39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6" name="Text Box 39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7" name="Text Box 39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8" name="Text Box 39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39" name="Text Box 39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0" name="Text Box 39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1" name="Text Box 39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2" name="Text Box 39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3" name="Text Box 39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4" name="Text Box 39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5" name="Text Box 39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6" name="Text Box 39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7" name="Text Box 39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8" name="Text Box 39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49" name="Text Box 39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0" name="Text Box 39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1" name="Text Box 39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2" name="Text Box 39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3" name="Text Box 39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4" name="Text Box 39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5" name="Text Box 39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6" name="Text Box 39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7" name="Text Box 39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8" name="Text Box 39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59" name="Text Box 39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0" name="Text Box 39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1" name="Text Box 39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2" name="Text Box 39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3" name="Text Box 39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4" name="Text Box 39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5" name="Text Box 39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6" name="Text Box 39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7" name="Text Box 39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8" name="Text Box 39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69" name="Text Box 39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0" name="Text Box 39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1" name="Text Box 39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2" name="Text Box 39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3" name="Text Box 39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4" name="Text Box 39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5" name="Text Box 39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6" name="Text Box 39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7" name="Text Box 39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8" name="Text Box 39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79" name="Text Box 39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0" name="Text Box 39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1" name="Text Box 39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2" name="Text Box 39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3" name="Text Box 39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4" name="Text Box 39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5" name="Text Box 39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6" name="Text Box 39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7" name="Text Box 39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8" name="Text Box 39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89" name="Text Box 39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0" name="Text Box 39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1" name="Text Box 39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2" name="Text Box 39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3" name="Text Box 39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4" name="Text Box 39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5" name="Text Box 39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6" name="Text Box 39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7" name="Text Box 39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8" name="Text Box 39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099" name="Text Box 39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0" name="Text Box 39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1" name="Text Box 39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2" name="Text Box 40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3" name="Text Box 40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4" name="Text Box 40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5" name="Text Box 40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6" name="Text Box 40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7" name="Text Box 40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8" name="Text Box 40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09" name="Text Box 40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0" name="Text Box 40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1" name="Text Box 40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2" name="Text Box 40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3" name="Text Box 40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4" name="Text Box 40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5" name="Text Box 40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6" name="Text Box 40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7" name="Text Box 40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8" name="Text Box 40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19" name="Text Box 40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0" name="Text Box 40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1" name="Text Box 40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2" name="Text Box 40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3" name="Text Box 40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4" name="Text Box 40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5" name="Text Box 40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6" name="Text Box 40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7" name="Text Box 40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8" name="Text Box 40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29" name="Text Box 40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0" name="Text Box 40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1" name="Text Box 40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2" name="Text Box 40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3" name="Text Box 40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4" name="Text Box 40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5" name="Text Box 40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6" name="Text Box 40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7" name="Text Box 40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8" name="Text Box 40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39" name="Text Box 40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0" name="Text Box 40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1" name="Text Box 40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2" name="Text Box 40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3" name="Text Box 40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4" name="Text Box 40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5" name="Text Box 40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6" name="Text Box 40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7" name="Text Box 40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8" name="Text Box 40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49" name="Text Box 40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0" name="Text Box 40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1" name="Text Box 40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2" name="Text Box 40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3" name="Text Box 40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4" name="Text Box 40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5" name="Text Box 40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6" name="Text Box 40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7" name="Text Box 40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8" name="Text Box 40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59" name="Text Box 40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0" name="Text Box 40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1" name="Text Box 40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2" name="Text Box 40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3" name="Text Box 40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4" name="Text Box 40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5" name="Text Box 40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6" name="Text Box 40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7" name="Text Box 40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8" name="Text Box 40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69" name="Text Box 40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0" name="Text Box 40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1" name="Text Box 40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2" name="Text Box 40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3" name="Text Box 40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4" name="Text Box 40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5" name="Text Box 40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6" name="Text Box 40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7" name="Text Box 40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8" name="Text Box 40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79" name="Text Box 40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0" name="Text Box 40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1" name="Text Box 40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2" name="Text Box 40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3" name="Text Box 40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4" name="Text Box 40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5" name="Text Box 40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6" name="Text Box 40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7" name="Text Box 40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8" name="Text Box 40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89" name="Text Box 40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0" name="Text Box 40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1" name="Text Box 40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2" name="Text Box 40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3" name="Text Box 40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4" name="Text Box 40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5" name="Text Box 40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6" name="Text Box 40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7" name="Text Box 40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8" name="Text Box 40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199" name="Text Box 40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0" name="Text Box 40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1" name="Text Box 40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2" name="Text Box 41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3" name="Text Box 41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4" name="Text Box 41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5" name="Text Box 41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6" name="Text Box 41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7" name="Text Box 41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8" name="Text Box 41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09" name="Text Box 41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0" name="Text Box 41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1" name="Text Box 41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2" name="Text Box 41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3" name="Text Box 41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4" name="Text Box 41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5" name="Text Box 41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6" name="Text Box 41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7" name="Text Box 41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8" name="Text Box 41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19" name="Text Box 41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0" name="Text Box 41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1" name="Text Box 41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2" name="Text Box 41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3" name="Text Box 41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4" name="Text Box 41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5" name="Text Box 41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6" name="Text Box 41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7" name="Text Box 41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8" name="Text Box 41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29" name="Text Box 41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0" name="Text Box 41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1" name="Text Box 41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2" name="Text Box 41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3" name="Text Box 41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4" name="Text Box 41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5" name="Text Box 41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6" name="Text Box 41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7" name="Text Box 41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8" name="Text Box 41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39" name="Text Box 41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0" name="Text Box 41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1" name="Text Box 41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2" name="Text Box 41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3" name="Text Box 41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4" name="Text Box 41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5" name="Text Box 41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6" name="Text Box 41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7" name="Text Box 41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8" name="Text Box 41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49" name="Text Box 41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0" name="Text Box 41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1" name="Text Box 41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2" name="Text Box 41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3" name="Text Box 41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4" name="Text Box 41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5" name="Text Box 41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6" name="Text Box 41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7" name="Text Box 41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8" name="Text Box 41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59" name="Text Box 41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0" name="Text Box 41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1" name="Text Box 41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2" name="Text Box 41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3" name="Text Box 41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4" name="Text Box 41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5" name="Text Box 41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6" name="Text Box 41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7" name="Text Box 41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8" name="Text Box 41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69" name="Text Box 41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0" name="Text Box 41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1" name="Text Box 41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2" name="Text Box 41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3" name="Text Box 41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4" name="Text Box 41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5" name="Text Box 41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6" name="Text Box 41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7" name="Text Box 41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8" name="Text Box 41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79" name="Text Box 41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0" name="Text Box 41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1" name="Text Box 41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2" name="Text Box 41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3" name="Text Box 41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4" name="Text Box 41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5" name="Text Box 41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6" name="Text Box 41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7" name="Text Box 41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8" name="Text Box 41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89" name="Text Box 41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0" name="Text Box 41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1" name="Text Box 41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2" name="Text Box 41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3" name="Text Box 41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4" name="Text Box 41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5" name="Text Box 41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6" name="Text Box 41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7" name="Text Box 41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8" name="Text Box 41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299" name="Text Box 41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0" name="Text Box 41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1" name="Text Box 41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2" name="Text Box 42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3" name="Text Box 42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4" name="Text Box 42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5" name="Text Box 42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6" name="Text Box 42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7" name="Text Box 42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8" name="Text Box 42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09" name="Text Box 42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0" name="Text Box 42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1" name="Text Box 42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2" name="Text Box 42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3" name="Text Box 42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4" name="Text Box 42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5" name="Text Box 42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6" name="Text Box 42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7" name="Text Box 42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8" name="Text Box 42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19" name="Text Box 42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0" name="Text Box 42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1" name="Text Box 42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2" name="Text Box 42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3" name="Text Box 42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4" name="Text Box 42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5" name="Text Box 42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6" name="Text Box 42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7" name="Text Box 42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8" name="Text Box 42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29" name="Text Box 42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0" name="Text Box 42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1" name="Text Box 42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2" name="Text Box 42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3" name="Text Box 42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4" name="Text Box 42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5" name="Text Box 42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6" name="Text Box 42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7" name="Text Box 42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8" name="Text Box 42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39" name="Text Box 42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0" name="Text Box 42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1" name="Text Box 42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2" name="Text Box 42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3" name="Text Box 42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4" name="Text Box 42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5" name="Text Box 42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6" name="Text Box 42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7" name="Text Box 42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8" name="Text Box 42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49" name="Text Box 42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0" name="Text Box 42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1" name="Text Box 42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2" name="Text Box 42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3" name="Text Box 42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4" name="Text Box 42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5" name="Text Box 42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6" name="Text Box 42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7" name="Text Box 42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8" name="Text Box 42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59" name="Text Box 42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0" name="Text Box 42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1" name="Text Box 42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2" name="Text Box 42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3" name="Text Box 42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4" name="Text Box 42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5" name="Text Box 42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6" name="Text Box 42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7" name="Text Box 42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8" name="Text Box 42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69" name="Text Box 42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0" name="Text Box 42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1" name="Text Box 42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2" name="Text Box 42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3" name="Text Box 42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4" name="Text Box 42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5" name="Text Box 42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6" name="Text Box 42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7" name="Text Box 42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8" name="Text Box 42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79" name="Text Box 42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0" name="Text Box 42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1" name="Text Box 42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2" name="Text Box 42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3" name="Text Box 42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4" name="Text Box 42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5" name="Text Box 42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6" name="Text Box 42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7" name="Text Box 42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8" name="Text Box 42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89" name="Text Box 42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0" name="Text Box 42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1" name="Text Box 42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2" name="Text Box 42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3" name="Text Box 42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4" name="Text Box 42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5" name="Text Box 42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6" name="Text Box 42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7" name="Text Box 42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8" name="Text Box 42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399" name="Text Box 42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0" name="Text Box 42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1" name="Text Box 42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2" name="Text Box 43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3" name="Text Box 43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4" name="Text Box 43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5" name="Text Box 43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6" name="Text Box 43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7" name="Text Box 43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8" name="Text Box 43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09" name="Text Box 43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0" name="Text Box 43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1" name="Text Box 43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2" name="Text Box 43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3" name="Text Box 43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4" name="Text Box 43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5" name="Text Box 43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6" name="Text Box 43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7" name="Text Box 43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8" name="Text Box 43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19" name="Text Box 43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0" name="Text Box 43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1" name="Text Box 43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2" name="Text Box 43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3" name="Text Box 43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4" name="Text Box 43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5" name="Text Box 43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6" name="Text Box 43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7" name="Text Box 43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8" name="Text Box 43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29" name="Text Box 43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0" name="Text Box 43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1" name="Text Box 43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2" name="Text Box 43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3" name="Text Box 43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4" name="Text Box 43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5" name="Text Box 43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6" name="Text Box 43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7" name="Text Box 43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8" name="Text Box 43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39" name="Text Box 43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0" name="Text Box 43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1" name="Text Box 43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2" name="Text Box 43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3" name="Text Box 43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4" name="Text Box 43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5" name="Text Box 43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6" name="Text Box 43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7" name="Text Box 43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8" name="Text Box 43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49" name="Text Box 43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0" name="Text Box 43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1" name="Text Box 43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2" name="Text Box 43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3" name="Text Box 43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4" name="Text Box 43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5" name="Text Box 43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6" name="Text Box 43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7" name="Text Box 43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8" name="Text Box 43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59" name="Text Box 43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0" name="Text Box 43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1" name="Text Box 43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2" name="Text Box 43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3" name="Text Box 43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4" name="Text Box 43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5" name="Text Box 43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6" name="Text Box 43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7" name="Text Box 43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8" name="Text Box 43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69" name="Text Box 43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0" name="Text Box 43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1" name="Text Box 43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2" name="Text Box 43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3" name="Text Box 43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4" name="Text Box 43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5" name="Text Box 43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6" name="Text Box 43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7" name="Text Box 43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8" name="Text Box 43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79" name="Text Box 43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0" name="Text Box 43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1" name="Text Box 43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2" name="Text Box 43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3" name="Text Box 43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4" name="Text Box 43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5" name="Text Box 43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6" name="Text Box 43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7" name="Text Box 43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8" name="Text Box 43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89" name="Text Box 43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0" name="Text Box 43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1" name="Text Box 43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2" name="Text Box 43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3" name="Text Box 43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4" name="Text Box 43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5" name="Text Box 43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6" name="Text Box 43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7" name="Text Box 43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8" name="Text Box 43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499" name="Text Box 43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0" name="Text Box 43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1" name="Text Box 43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2" name="Text Box 44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3" name="Text Box 44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4" name="Text Box 44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5" name="Text Box 44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6" name="Text Box 44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7" name="Text Box 44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8" name="Text Box 44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09" name="Text Box 44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0" name="Text Box 44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1" name="Text Box 44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2" name="Text Box 44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3" name="Text Box 44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4" name="Text Box 44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5" name="Text Box 44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6" name="Text Box 44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7" name="Text Box 44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8" name="Text Box 44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19" name="Text Box 44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0" name="Text Box 44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1" name="Text Box 44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2" name="Text Box 44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3" name="Text Box 44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4" name="Text Box 44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5" name="Text Box 44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6" name="Text Box 44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7" name="Text Box 44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8" name="Text Box 44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29" name="Text Box 44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0" name="Text Box 44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1" name="Text Box 44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2" name="Text Box 44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3" name="Text Box 44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4" name="Text Box 44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5" name="Text Box 44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6" name="Text Box 44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7" name="Text Box 44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8" name="Text Box 44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39" name="Text Box 44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0" name="Text Box 44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1" name="Text Box 44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2" name="Text Box 44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3" name="Text Box 44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4" name="Text Box 44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5" name="Text Box 44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6" name="Text Box 44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7" name="Text Box 44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8" name="Text Box 44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49" name="Text Box 44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0" name="Text Box 44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1" name="Text Box 44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2" name="Text Box 44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3" name="Text Box 44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4" name="Text Box 44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5" name="Text Box 44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6" name="Text Box 44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7" name="Text Box 44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8" name="Text Box 44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59" name="Text Box 44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0" name="Text Box 44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1" name="Text Box 44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2" name="Text Box 44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3" name="Text Box 44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4" name="Text Box 44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5" name="Text Box 44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6" name="Text Box 44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7" name="Text Box 44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8" name="Text Box 44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69" name="Text Box 44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0" name="Text Box 44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1" name="Text Box 44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2" name="Text Box 44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3" name="Text Box 44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4" name="Text Box 44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5" name="Text Box 44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6" name="Text Box 44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7" name="Text Box 44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8" name="Text Box 44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79" name="Text Box 44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0" name="Text Box 44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1" name="Text Box 44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2" name="Text Box 44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3" name="Text Box 44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4" name="Text Box 44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5" name="Text Box 44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6" name="Text Box 44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7" name="Text Box 44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8" name="Text Box 44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89" name="Text Box 44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0" name="Text Box 44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1" name="Text Box 44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2" name="Text Box 44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3" name="Text Box 44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4" name="Text Box 44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5" name="Text Box 44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6" name="Text Box 44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7" name="Text Box 44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8" name="Text Box 44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599" name="Text Box 44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0" name="Text Box 44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1" name="Text Box 44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2" name="Text Box 45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3" name="Text Box 45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4" name="Text Box 45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5" name="Text Box 45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6" name="Text Box 45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7" name="Text Box 45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8" name="Text Box 45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09" name="Text Box 45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0" name="Text Box 45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1" name="Text Box 45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2" name="Text Box 45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3" name="Text Box 45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4" name="Text Box 45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5" name="Text Box 45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6" name="Text Box 45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7" name="Text Box 45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8" name="Text Box 45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19" name="Text Box 45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0" name="Text Box 45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1" name="Text Box 45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2" name="Text Box 45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3" name="Text Box 45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4" name="Text Box 45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5" name="Text Box 45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6" name="Text Box 45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7" name="Text Box 45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8" name="Text Box 45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29" name="Text Box 45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0" name="Text Box 45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1" name="Text Box 45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2" name="Text Box 45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3" name="Text Box 45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4" name="Text Box 45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5" name="Text Box 45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6" name="Text Box 45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7" name="Text Box 45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8" name="Text Box 45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39" name="Text Box 45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0" name="Text Box 45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1" name="Text Box 45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2" name="Text Box 45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3" name="Text Box 45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4" name="Text Box 45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5" name="Text Box 45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6" name="Text Box 45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7" name="Text Box 45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8" name="Text Box 45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49" name="Text Box 45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0" name="Text Box 45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1" name="Text Box 45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2" name="Text Box 45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3" name="Text Box 45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4" name="Text Box 45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5" name="Text Box 45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6" name="Text Box 45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7" name="Text Box 45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8" name="Text Box 45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59" name="Text Box 45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0" name="Text Box 45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1" name="Text Box 45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2" name="Text Box 45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3" name="Text Box 45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4" name="Text Box 45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5" name="Text Box 45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6" name="Text Box 45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7" name="Text Box 45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8" name="Text Box 45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69" name="Text Box 45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0" name="Text Box 45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1" name="Text Box 45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2" name="Text Box 45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3" name="Text Box 45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4" name="Text Box 45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5" name="Text Box 45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6" name="Text Box 45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7" name="Text Box 45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8" name="Text Box 45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79" name="Text Box 45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0" name="Text Box 45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1" name="Text Box 45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2" name="Text Box 45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3" name="Text Box 45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4" name="Text Box 45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5" name="Text Box 45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6" name="Text Box 45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7" name="Text Box 45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8" name="Text Box 45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89" name="Text Box 45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0" name="Text Box 45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1" name="Text Box 45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2" name="Text Box 45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3" name="Text Box 45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4" name="Text Box 45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5" name="Text Box 45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6" name="Text Box 45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7" name="Text Box 45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8" name="Text Box 45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699" name="Text Box 45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0" name="Text Box 45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1" name="Text Box 45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2" name="Text Box 46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3" name="Text Box 46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4" name="Text Box 46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5" name="Text Box 46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6" name="Text Box 46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7" name="Text Box 46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8" name="Text Box 46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09" name="Text Box 46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0" name="Text Box 46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1" name="Text Box 46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2" name="Text Box 46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3" name="Text Box 46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4" name="Text Box 46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5" name="Text Box 46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6" name="Text Box 46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7" name="Text Box 46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8" name="Text Box 46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19" name="Text Box 46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0" name="Text Box 46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1" name="Text Box 46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2" name="Text Box 46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3" name="Text Box 46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4" name="Text Box 46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5" name="Text Box 46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6" name="Text Box 46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7" name="Text Box 46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8" name="Text Box 46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29" name="Text Box 46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0" name="Text Box 46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1" name="Text Box 46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2" name="Text Box 46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3" name="Text Box 46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4" name="Text Box 46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5" name="Text Box 46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6" name="Text Box 46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7" name="Text Box 46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8" name="Text Box 46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39" name="Text Box 46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0" name="Text Box 46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1" name="Text Box 46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2" name="Text Box 46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3" name="Text Box 46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4" name="Text Box 46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5" name="Text Box 46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6" name="Text Box 46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7" name="Text Box 46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8" name="Text Box 46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49" name="Text Box 46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0" name="Text Box 46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1" name="Text Box 46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2" name="Text Box 46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3" name="Text Box 46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4" name="Text Box 46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5" name="Text Box 46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6" name="Text Box 46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7" name="Text Box 46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8" name="Text Box 46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59" name="Text Box 46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0" name="Text Box 46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1" name="Text Box 46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2" name="Text Box 46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3" name="Text Box 46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4" name="Text Box 46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5" name="Text Box 46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6" name="Text Box 46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7" name="Text Box 46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8" name="Text Box 46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69" name="Text Box 46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0" name="Text Box 46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1" name="Text Box 46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2" name="Text Box 46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3" name="Text Box 46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4" name="Text Box 46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5" name="Text Box 46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6" name="Text Box 46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7" name="Text Box 46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8" name="Text Box 46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79" name="Text Box 46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0" name="Text Box 46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1" name="Text Box 46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2" name="Text Box 46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3" name="Text Box 46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4" name="Text Box 46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5" name="Text Box 46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6" name="Text Box 46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7" name="Text Box 46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8" name="Text Box 46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89" name="Text Box 46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0" name="Text Box 46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1" name="Text Box 46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2" name="Text Box 46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3" name="Text Box 46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4" name="Text Box 46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5" name="Text Box 46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6" name="Text Box 46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7" name="Text Box 46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8" name="Text Box 46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799" name="Text Box 46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0" name="Text Box 46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1" name="Text Box 46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2" name="Text Box 47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3" name="Text Box 47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4" name="Text Box 47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5" name="Text Box 47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6" name="Text Box 47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7" name="Text Box 47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8" name="Text Box 47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09" name="Text Box 47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0" name="Text Box 47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1" name="Text Box 47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2" name="Text Box 47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3" name="Text Box 47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4" name="Text Box 47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5" name="Text Box 47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6" name="Text Box 47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7" name="Text Box 47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8" name="Text Box 47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19" name="Text Box 47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0" name="Text Box 47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1" name="Text Box 47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2" name="Text Box 47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3" name="Text Box 47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4" name="Text Box 47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5" name="Text Box 47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6" name="Text Box 47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7" name="Text Box 47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8" name="Text Box 47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29" name="Text Box 47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0" name="Text Box 47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1" name="Text Box 47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2" name="Text Box 47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3" name="Text Box 47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4" name="Text Box 47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5" name="Text Box 47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6" name="Text Box 47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7" name="Text Box 47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8" name="Text Box 47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39" name="Text Box 47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0" name="Text Box 47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1" name="Text Box 47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2" name="Text Box 47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3" name="Text Box 47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4" name="Text Box 47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5" name="Text Box 47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6" name="Text Box 47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7" name="Text Box 47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8" name="Text Box 47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49" name="Text Box 47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0" name="Text Box 47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1" name="Text Box 47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2" name="Text Box 47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3" name="Text Box 47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4" name="Text Box 47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5" name="Text Box 47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6" name="Text Box 47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7" name="Text Box 47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8" name="Text Box 47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59" name="Text Box 47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0" name="Text Box 47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1" name="Text Box 47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2" name="Text Box 47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3" name="Text Box 47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4" name="Text Box 47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5" name="Text Box 47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6" name="Text Box 47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7" name="Text Box 47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8" name="Text Box 47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69" name="Text Box 47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0" name="Text Box 47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1" name="Text Box 47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2" name="Text Box 47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3" name="Text Box 47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4" name="Text Box 47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5" name="Text Box 47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6" name="Text Box 47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7" name="Text Box 47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8" name="Text Box 47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79" name="Text Box 47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0" name="Text Box 47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1" name="Text Box 47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2" name="Text Box 47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3" name="Text Box 47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4" name="Text Box 47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5" name="Text Box 47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6" name="Text Box 47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7" name="Text Box 47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8" name="Text Box 47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89" name="Text Box 47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0" name="Text Box 47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1" name="Text Box 47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2" name="Text Box 47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3" name="Text Box 47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4" name="Text Box 47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5" name="Text Box 47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6" name="Text Box 47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7" name="Text Box 47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8" name="Text Box 47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899" name="Text Box 47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0" name="Text Box 47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1" name="Text Box 47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2" name="Text Box 48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3" name="Text Box 48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4" name="Text Box 48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5" name="Text Box 48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6" name="Text Box 48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7" name="Text Box 48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8" name="Text Box 48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09" name="Text Box 48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0" name="Text Box 48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1" name="Text Box 48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2" name="Text Box 48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3" name="Text Box 48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4" name="Text Box 48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5" name="Text Box 48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6" name="Text Box 48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7" name="Text Box 48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8" name="Text Box 48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19" name="Text Box 48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0" name="Text Box 48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1" name="Text Box 48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2" name="Text Box 48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3" name="Text Box 48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4" name="Text Box 48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5" name="Text Box 48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6" name="Text Box 48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7" name="Text Box 48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8" name="Text Box 48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29" name="Text Box 48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0" name="Text Box 48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1" name="Text Box 48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2" name="Text Box 48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3" name="Text Box 48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4" name="Text Box 48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5" name="Text Box 48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6" name="Text Box 48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7" name="Text Box 48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8" name="Text Box 48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39" name="Text Box 48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0" name="Text Box 48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1" name="Text Box 48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2" name="Text Box 48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3" name="Text Box 48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4" name="Text Box 48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5" name="Text Box 48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6" name="Text Box 48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7" name="Text Box 48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8" name="Text Box 48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49" name="Text Box 48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0" name="Text Box 48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1" name="Text Box 48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2" name="Text Box 48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3" name="Text Box 48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4" name="Text Box 48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5" name="Text Box 48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6" name="Text Box 48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7" name="Text Box 48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8" name="Text Box 48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59" name="Text Box 48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0" name="Text Box 48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1" name="Text Box 48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2" name="Text Box 48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3" name="Text Box 48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4" name="Text Box 48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5" name="Text Box 48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6" name="Text Box 48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7" name="Text Box 48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8" name="Text Box 48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69" name="Text Box 48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0" name="Text Box 48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1" name="Text Box 48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2" name="Text Box 48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3" name="Text Box 48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4" name="Text Box 48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5" name="Text Box 48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6" name="Text Box 48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7" name="Text Box 48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8" name="Text Box 48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79" name="Text Box 48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0" name="Text Box 48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1" name="Text Box 48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2" name="Text Box 48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3" name="Text Box 48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4" name="Text Box 48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5" name="Text Box 48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6" name="Text Box 48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7" name="Text Box 48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8" name="Text Box 48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89" name="Text Box 48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0" name="Text Box 48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1" name="Text Box 48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2" name="Text Box 48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3" name="Text Box 48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4" name="Text Box 48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5" name="Text Box 48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6" name="Text Box 48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7" name="Text Box 48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8" name="Text Box 48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29999" name="Text Box 48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0" name="Text Box 48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1" name="Text Box 48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2" name="Text Box 49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3" name="Text Box 49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4" name="Text Box 49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5" name="Text Box 49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6" name="Text Box 49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7" name="Text Box 49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8" name="Text Box 49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09" name="Text Box 49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0" name="Text Box 49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1" name="Text Box 49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2" name="Text Box 49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3" name="Text Box 49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4" name="Text Box 49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5" name="Text Box 49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6" name="Text Box 49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7" name="Text Box 49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8" name="Text Box 49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19" name="Text Box 49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0" name="Text Box 49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1" name="Text Box 49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2" name="Text Box 49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3" name="Text Box 49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4" name="Text Box 49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5" name="Text Box 49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6" name="Text Box 49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7" name="Text Box 49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8" name="Text Box 49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29" name="Text Box 49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0" name="Text Box 49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1" name="Text Box 49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2" name="Text Box 49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3" name="Text Box 49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4" name="Text Box 49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5" name="Text Box 49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6" name="Text Box 49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7" name="Text Box 49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8" name="Text Box 49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39" name="Text Box 49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0" name="Text Box 49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1" name="Text Box 49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2" name="Text Box 49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3" name="Text Box 49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4" name="Text Box 49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5" name="Text Box 49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6" name="Text Box 49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7" name="Text Box 49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8" name="Text Box 49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49" name="Text Box 49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0" name="Text Box 49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1" name="Text Box 49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2" name="Text Box 49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3" name="Text Box 49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4" name="Text Box 49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5" name="Text Box 49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6" name="Text Box 49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7" name="Text Box 49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8" name="Text Box 49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59" name="Text Box 49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0" name="Text Box 49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1" name="Text Box 49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2" name="Text Box 49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3" name="Text Box 49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4" name="Text Box 49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5" name="Text Box 49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6" name="Text Box 49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7" name="Text Box 49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8" name="Text Box 49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69" name="Text Box 49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0" name="Text Box 49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1" name="Text Box 49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2" name="Text Box 49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3" name="Text Box 49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4" name="Text Box 49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5" name="Text Box 49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6" name="Text Box 49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7" name="Text Box 49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8" name="Text Box 49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79" name="Text Box 49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0" name="Text Box 49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1" name="Text Box 49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2" name="Text Box 49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3" name="Text Box 49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4" name="Text Box 49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5" name="Text Box 49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6" name="Text Box 49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7" name="Text Box 49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8" name="Text Box 49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89" name="Text Box 49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0" name="Text Box 49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1" name="Text Box 49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2" name="Text Box 49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3" name="Text Box 49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4" name="Text Box 49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5" name="Text Box 49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6" name="Text Box 49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7" name="Text Box 49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8" name="Text Box 49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099" name="Text Box 49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0" name="Text Box 49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1" name="Text Box 49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2" name="Text Box 50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3" name="Text Box 50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4" name="Text Box 50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5" name="Text Box 50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6" name="Text Box 50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7" name="Text Box 50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8" name="Text Box 50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09" name="Text Box 50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0" name="Text Box 50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1" name="Text Box 50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2" name="Text Box 50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3" name="Text Box 50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4" name="Text Box 50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5" name="Text Box 50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6" name="Text Box 50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7" name="Text Box 50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8" name="Text Box 50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19" name="Text Box 50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0" name="Text Box 50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1" name="Text Box 50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2" name="Text Box 50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3" name="Text Box 50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4" name="Text Box 50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5" name="Text Box 50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6" name="Text Box 50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7" name="Text Box 50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8" name="Text Box 50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29" name="Text Box 50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0" name="Text Box 50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1" name="Text Box 50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2" name="Text Box 50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3" name="Text Box 50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4" name="Text Box 50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5" name="Text Box 50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6" name="Text Box 50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7" name="Text Box 50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8" name="Text Box 50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39" name="Text Box 50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0" name="Text Box 50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1" name="Text Box 50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2" name="Text Box 50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3" name="Text Box 50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4" name="Text Box 50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5" name="Text Box 50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6" name="Text Box 50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7" name="Text Box 50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8" name="Text Box 50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49" name="Text Box 50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0" name="Text Box 50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1" name="Text Box 50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2" name="Text Box 50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3" name="Text Box 50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4" name="Text Box 50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5" name="Text Box 50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6" name="Text Box 50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7" name="Text Box 50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8" name="Text Box 50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59" name="Text Box 50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0" name="Text Box 50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1" name="Text Box 50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2" name="Text Box 50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3" name="Text Box 50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4" name="Text Box 50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5" name="Text Box 50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6" name="Text Box 50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7" name="Text Box 50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8" name="Text Box 50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69" name="Text Box 50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0" name="Text Box 50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1" name="Text Box 50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2" name="Text Box 50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3" name="Text Box 50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4" name="Text Box 50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5" name="Text Box 50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6" name="Text Box 50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7" name="Text Box 50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8" name="Text Box 50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79" name="Text Box 50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0" name="Text Box 50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1" name="Text Box 50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2" name="Text Box 50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3" name="Text Box 50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4" name="Text Box 50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5" name="Text Box 50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6" name="Text Box 50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7" name="Text Box 50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8" name="Text Box 50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89" name="Text Box 50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0" name="Text Box 50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1" name="Text Box 50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2" name="Text Box 50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3" name="Text Box 50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4" name="Text Box 50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5" name="Text Box 50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6" name="Text Box 50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7" name="Text Box 50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8" name="Text Box 50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199" name="Text Box 50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0" name="Text Box 50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1" name="Text Box 50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2" name="Text Box 51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3" name="Text Box 51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4" name="Text Box 51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5" name="Text Box 51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6" name="Text Box 51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7" name="Text Box 51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8" name="Text Box 51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09" name="Text Box 51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0" name="Text Box 51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1" name="Text Box 51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2" name="Text Box 51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3" name="Text Box 51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4" name="Text Box 51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5" name="Text Box 51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6" name="Text Box 51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7" name="Text Box 51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8" name="Text Box 51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19" name="Text Box 51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0" name="Text Box 51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1" name="Text Box 51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2" name="Text Box 51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3" name="Text Box 51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4" name="Text Box 51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5" name="Text Box 51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6" name="Text Box 51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7" name="Text Box 51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8" name="Text Box 51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29" name="Text Box 51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0" name="Text Box 51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1" name="Text Box 51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2" name="Text Box 51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3" name="Text Box 51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4" name="Text Box 51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5" name="Text Box 51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6" name="Text Box 51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7" name="Text Box 51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8" name="Text Box 51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39" name="Text Box 51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0" name="Text Box 51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1" name="Text Box 51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2" name="Text Box 51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3" name="Text Box 51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4" name="Text Box 51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5" name="Text Box 51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6" name="Text Box 51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7" name="Text Box 51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8" name="Text Box 51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49" name="Text Box 51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0" name="Text Box 51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1" name="Text Box 51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2" name="Text Box 51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3" name="Text Box 51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4" name="Text Box 51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5" name="Text Box 51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6" name="Text Box 51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7" name="Text Box 51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8" name="Text Box 51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59" name="Text Box 51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0" name="Text Box 51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1" name="Text Box 51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2" name="Text Box 51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3" name="Text Box 51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4" name="Text Box 51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5" name="Text Box 51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6" name="Text Box 51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7" name="Text Box 51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8" name="Text Box 51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69" name="Text Box 51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0" name="Text Box 51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1" name="Text Box 51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2" name="Text Box 51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3" name="Text Box 51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4" name="Text Box 51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5" name="Text Box 51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6" name="Text Box 51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7" name="Text Box 51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8" name="Text Box 51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79" name="Text Box 51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0" name="Text Box 51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1" name="Text Box 51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2" name="Text Box 51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3" name="Text Box 51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4" name="Text Box 51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5" name="Text Box 51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6" name="Text Box 51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7" name="Text Box 51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8" name="Text Box 51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89" name="Text Box 51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0" name="Text Box 51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1" name="Text Box 51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2" name="Text Box 51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3" name="Text Box 51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4" name="Text Box 51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5" name="Text Box 51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6" name="Text Box 51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7" name="Text Box 51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8" name="Text Box 51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299" name="Text Box 51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0" name="Text Box 51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1" name="Text Box 51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2" name="Text Box 52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3" name="Text Box 52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4" name="Text Box 52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5" name="Text Box 52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6" name="Text Box 52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7" name="Text Box 52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8" name="Text Box 52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09" name="Text Box 52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0" name="Text Box 52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1" name="Text Box 52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2" name="Text Box 52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3" name="Text Box 52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4" name="Text Box 52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5" name="Text Box 52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6" name="Text Box 52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7" name="Text Box 52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8" name="Text Box 52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19" name="Text Box 52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0" name="Text Box 52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1" name="Text Box 52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2" name="Text Box 52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3" name="Text Box 52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4" name="Text Box 52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5" name="Text Box 52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6" name="Text Box 52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7" name="Text Box 52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8" name="Text Box 52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29" name="Text Box 52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0" name="Text Box 52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1" name="Text Box 52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2" name="Text Box 52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3" name="Text Box 52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4" name="Text Box 52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5" name="Text Box 52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6" name="Text Box 52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7" name="Text Box 52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8" name="Text Box 52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39" name="Text Box 52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0" name="Text Box 52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1" name="Text Box 52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2" name="Text Box 52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3" name="Text Box 52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4" name="Text Box 52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5" name="Text Box 52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6" name="Text Box 52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7" name="Text Box 52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8" name="Text Box 52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49" name="Text Box 52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0" name="Text Box 52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1" name="Text Box 52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2" name="Text Box 52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3" name="Text Box 52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4" name="Text Box 52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5" name="Text Box 52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6" name="Text Box 52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7" name="Text Box 52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8" name="Text Box 52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59" name="Text Box 52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0" name="Text Box 52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1" name="Text Box 52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2" name="Text Box 52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3" name="Text Box 52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4" name="Text Box 52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5" name="Text Box 52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6" name="Text Box 52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7" name="Text Box 52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8" name="Text Box 52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69" name="Text Box 52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0" name="Text Box 52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1" name="Text Box 52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2" name="Text Box 52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3" name="Text Box 52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4" name="Text Box 52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5" name="Text Box 52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6" name="Text Box 52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7" name="Text Box 52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8" name="Text Box 52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79" name="Text Box 52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0" name="Text Box 52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1" name="Text Box 52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2" name="Text Box 52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3" name="Text Box 52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4" name="Text Box 52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5" name="Text Box 528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6" name="Text Box 528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7" name="Text Box 528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8" name="Text Box 528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89" name="Text Box 528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0" name="Text Box 528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1" name="Text Box 528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2" name="Text Box 529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3" name="Text Box 529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4" name="Text Box 529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5" name="Text Box 529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6" name="Text Box 529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7" name="Text Box 529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8" name="Text Box 529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399" name="Text Box 529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0" name="Text Box 529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1" name="Text Box 529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2" name="Text Box 530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3" name="Text Box 530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4" name="Text Box 530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5" name="Text Box 530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6" name="Text Box 530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7" name="Text Box 530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8" name="Text Box 530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09" name="Text Box 530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0" name="Text Box 530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1" name="Text Box 530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2" name="Text Box 531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3" name="Text Box 531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4" name="Text Box 531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5" name="Text Box 531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6" name="Text Box 531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7" name="Text Box 531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8" name="Text Box 531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19" name="Text Box 531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0" name="Text Box 531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1" name="Text Box 531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2" name="Text Box 532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3" name="Text Box 532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4" name="Text Box 532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5" name="Text Box 532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6" name="Text Box 532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7" name="Text Box 532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8" name="Text Box 532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29" name="Text Box 532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0" name="Text Box 532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1" name="Text Box 532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2" name="Text Box 533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3" name="Text Box 533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4" name="Text Box 533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5" name="Text Box 533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6" name="Text Box 533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7" name="Text Box 533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8" name="Text Box 533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39" name="Text Box 533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0" name="Text Box 533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1" name="Text Box 533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2" name="Text Box 534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3" name="Text Box 534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4" name="Text Box 534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5" name="Text Box 534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6" name="Text Box 534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7" name="Text Box 534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8" name="Text Box 534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49" name="Text Box 534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0" name="Text Box 534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1" name="Text Box 534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2" name="Text Box 535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3" name="Text Box 535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4" name="Text Box 535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5" name="Text Box 535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6" name="Text Box 535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7" name="Text Box 535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8" name="Text Box 535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59" name="Text Box 535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0" name="Text Box 535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1" name="Text Box 535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2" name="Text Box 536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3" name="Text Box 536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4" name="Text Box 536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5" name="Text Box 536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6" name="Text Box 536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7" name="Text Box 536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8" name="Text Box 536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69" name="Text Box 536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0" name="Text Box 536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1" name="Text Box 536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2" name="Text Box 537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3" name="Text Box 537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4" name="Text Box 537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5" name="Text Box 5373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6" name="Text Box 5374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7" name="Text Box 5375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8" name="Text Box 5376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79" name="Text Box 5377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80" name="Text Box 5378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81" name="Text Box 5379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82" name="Text Box 5380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83" name="Text Box 5381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702</xdr:row>
      <xdr:rowOff>0</xdr:rowOff>
    </xdr:from>
    <xdr:ext cx="85725" cy="186689"/>
    <xdr:sp macro="" textlink="">
      <xdr:nvSpPr>
        <xdr:cNvPr id="30484" name="Text Box 5382"/>
        <xdr:cNvSpPr txBox="1">
          <a:spLocks noChangeArrowheads="1"/>
        </xdr:cNvSpPr>
      </xdr:nvSpPr>
      <xdr:spPr bwMode="auto">
        <a:xfrm>
          <a:off x="4686300" y="133731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205408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5829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85725" cy="186689"/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58293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2" name="Text Box 26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3" name="Text Box 26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4" name="Text Box 26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5" name="Text Box 26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6" name="Text Box 26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7" name="Text Box 26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8" name="Text Box 26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59" name="Text Box 26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0" name="Text Box 26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1" name="Text Box 26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2" name="Text Box 26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3" name="Text Box 26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4" name="Text Box 26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5" name="Text Box 26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6" name="Text Box 26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7" name="Text Box 26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8" name="Text Box 26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69" name="Text Box 26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0" name="Text Box 26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1" name="Text Box 26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2" name="Text Box 26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3" name="Text Box 26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4" name="Text Box 26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5" name="Text Box 26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6" name="Text Box 26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7" name="Text Box 26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8" name="Text Box 26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79" name="Text Box 26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0" name="Text Box 26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1" name="Text Box 26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2" name="Text Box 26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3" name="Text Box 26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4" name="Text Box 26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5" name="Text Box 26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6" name="Text Box 26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7" name="Text Box 26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8" name="Text Box 26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89" name="Text Box 26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0" name="Text Box 26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1" name="Text Box 26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2" name="Text Box 26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3" name="Text Box 26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4" name="Text Box 26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5" name="Text Box 26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6" name="Text Box 26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7" name="Text Box 26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8" name="Text Box 26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399" name="Text Box 26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0" name="Text Box 26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1" name="Text Box 26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2" name="Text Box 26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3" name="Text Box 26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4" name="Text Box 26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5" name="Text Box 26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6" name="Text Box 26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7" name="Text Box 26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8" name="Text Box 26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09" name="Text Box 26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0" name="Text Box 27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1" name="Text Box 27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2" name="Text Box 27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3" name="Text Box 27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4" name="Text Box 27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5" name="Text Box 27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6" name="Text Box 27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7" name="Text Box 27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8" name="Text Box 27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19" name="Text Box 27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0" name="Text Box 27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1" name="Text Box 27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2" name="Text Box 27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3" name="Text Box 27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4" name="Text Box 27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5" name="Text Box 27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6" name="Text Box 27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7" name="Text Box 27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8" name="Text Box 27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29" name="Text Box 27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0" name="Text Box 27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1" name="Text Box 27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2" name="Text Box 27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3" name="Text Box 27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4" name="Text Box 27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5" name="Text Box 27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6" name="Text Box 27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7" name="Text Box 27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8" name="Text Box 27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39" name="Text Box 27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0" name="Text Box 27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1" name="Text Box 27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2" name="Text Box 27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3" name="Text Box 27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4" name="Text Box 27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5" name="Text Box 27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6" name="Text Box 27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7" name="Text Box 27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8" name="Text Box 27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49" name="Text Box 27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0" name="Text Box 27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1" name="Text Box 27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2" name="Text Box 27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3" name="Text Box 27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4" name="Text Box 27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5" name="Text Box 27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6" name="Text Box 27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7" name="Text Box 27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8" name="Text Box 27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59" name="Text Box 27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0" name="Text Box 27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1" name="Text Box 27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2" name="Text Box 27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3" name="Text Box 27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4" name="Text Box 27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5" name="Text Box 27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6" name="Text Box 27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7" name="Text Box 27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8" name="Text Box 27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69" name="Text Box 27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0" name="Text Box 27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1" name="Text Box 27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2" name="Text Box 27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3" name="Text Box 27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4" name="Text Box 27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5" name="Text Box 27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6" name="Text Box 27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7" name="Text Box 27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8" name="Text Box 27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79" name="Text Box 27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0" name="Text Box 27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1" name="Text Box 27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2" name="Text Box 27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3" name="Text Box 27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4" name="Text Box 27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5" name="Text Box 27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6" name="Text Box 27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7" name="Text Box 27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8" name="Text Box 27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89" name="Text Box 27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0" name="Text Box 27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1" name="Text Box 27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2" name="Text Box 27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3" name="Text Box 27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4" name="Text Box 27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5" name="Text Box 27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6" name="Text Box 27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7" name="Text Box 27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8" name="Text Box 27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499" name="Text Box 27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0" name="Text Box 27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1" name="Text Box 27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2" name="Text Box 27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3" name="Text Box 27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4" name="Text Box 27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5" name="Text Box 27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6" name="Text Box 27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7" name="Text Box 27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8" name="Text Box 27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09" name="Text Box 27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0" name="Text Box 28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1" name="Text Box 28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2" name="Text Box 28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3" name="Text Box 28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4" name="Text Box 28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5" name="Text Box 28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6" name="Text Box 28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7" name="Text Box 28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8" name="Text Box 28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19" name="Text Box 28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0" name="Text Box 28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1" name="Text Box 28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2" name="Text Box 28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3" name="Text Box 28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4" name="Text Box 28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5" name="Text Box 28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6" name="Text Box 28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7" name="Text Box 28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8" name="Text Box 28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29" name="Text Box 28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0" name="Text Box 28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1" name="Text Box 28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2" name="Text Box 28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3" name="Text Box 28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4" name="Text Box 28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5" name="Text Box 28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6" name="Text Box 28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7" name="Text Box 28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8" name="Text Box 28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39" name="Text Box 28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0" name="Text Box 28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1" name="Text Box 28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2" name="Text Box 28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3" name="Text Box 28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4" name="Text Box 28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5" name="Text Box 28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6" name="Text Box 28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7" name="Text Box 28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8" name="Text Box 28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49" name="Text Box 28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0" name="Text Box 28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1" name="Text Box 28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2" name="Text Box 28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3" name="Text Box 28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4" name="Text Box 28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5" name="Text Box 28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6" name="Text Box 28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7" name="Text Box 28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8" name="Text Box 28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59" name="Text Box 28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0" name="Text Box 28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1" name="Text Box 28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2" name="Text Box 28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3" name="Text Box 28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4" name="Text Box 28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5" name="Text Box 28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6" name="Text Box 28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7" name="Text Box 28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8" name="Text Box 28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69" name="Text Box 28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0" name="Text Box 28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1" name="Text Box 28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2" name="Text Box 28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3" name="Text Box 28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4" name="Text Box 28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5" name="Text Box 28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6" name="Text Box 28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7" name="Text Box 28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8" name="Text Box 28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79" name="Text Box 28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0" name="Text Box 28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1" name="Text Box 28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2" name="Text Box 28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3" name="Text Box 28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4" name="Text Box 28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5" name="Text Box 28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6" name="Text Box 28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7" name="Text Box 28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8" name="Text Box 28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89" name="Text Box 28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0" name="Text Box 28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1" name="Text Box 28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2" name="Text Box 28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3" name="Text Box 28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4" name="Text Box 28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5" name="Text Box 28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6" name="Text Box 28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7" name="Text Box 28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8" name="Text Box 28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599" name="Text Box 28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0" name="Text Box 28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1" name="Text Box 28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2" name="Text Box 28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3" name="Text Box 28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4" name="Text Box 28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5" name="Text Box 28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6" name="Text Box 28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7" name="Text Box 28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8" name="Text Box 28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09" name="Text Box 28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0" name="Text Box 29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1" name="Text Box 29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2" name="Text Box 29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3" name="Text Box 29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4" name="Text Box 29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5" name="Text Box 29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6" name="Text Box 29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7" name="Text Box 29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8" name="Text Box 29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19" name="Text Box 29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0" name="Text Box 29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1" name="Text Box 29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2" name="Text Box 29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3" name="Text Box 29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4" name="Text Box 29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5" name="Text Box 29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6" name="Text Box 29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7" name="Text Box 29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8" name="Text Box 29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29" name="Text Box 29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0" name="Text Box 29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1" name="Text Box 29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2" name="Text Box 29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3" name="Text Box 29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4" name="Text Box 29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5" name="Text Box 29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6" name="Text Box 29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7" name="Text Box 29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8" name="Text Box 29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39" name="Text Box 29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0" name="Text Box 29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1" name="Text Box 29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2" name="Text Box 29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3" name="Text Box 29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4" name="Text Box 29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5" name="Text Box 29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6" name="Text Box 29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7" name="Text Box 29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8" name="Text Box 29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49" name="Text Box 29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0" name="Text Box 29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1" name="Text Box 29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2" name="Text Box 29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3" name="Text Box 29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4" name="Text Box 29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5" name="Text Box 29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6" name="Text Box 29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7" name="Text Box 29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8" name="Text Box 29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59" name="Text Box 29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0" name="Text Box 29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1" name="Text Box 29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2" name="Text Box 29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3" name="Text Box 29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4" name="Text Box 29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5" name="Text Box 29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6" name="Text Box 29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7" name="Text Box 29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8" name="Text Box 29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69" name="Text Box 29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0" name="Text Box 29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1" name="Text Box 29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2" name="Text Box 29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3" name="Text Box 29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4" name="Text Box 29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5" name="Text Box 29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6" name="Text Box 29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7" name="Text Box 29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8" name="Text Box 29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79" name="Text Box 29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0" name="Text Box 29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1" name="Text Box 29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2" name="Text Box 29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3" name="Text Box 29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4" name="Text Box 29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5" name="Text Box 29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6" name="Text Box 29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7" name="Text Box 29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8" name="Text Box 29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89" name="Text Box 29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0" name="Text Box 29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1" name="Text Box 29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2" name="Text Box 29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3" name="Text Box 29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4" name="Text Box 29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5" name="Text Box 29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6" name="Text Box 29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7" name="Text Box 29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8" name="Text Box 29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699" name="Text Box 29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0" name="Text Box 29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1" name="Text Box 29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2" name="Text Box 29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3" name="Text Box 29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4" name="Text Box 29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5" name="Text Box 29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6" name="Text Box 29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7" name="Text Box 29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8" name="Text Box 29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09" name="Text Box 29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0" name="Text Box 30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1" name="Text Box 30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2" name="Text Box 30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3" name="Text Box 30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4" name="Text Box 30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5" name="Text Box 30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6" name="Text Box 30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7" name="Text Box 30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8" name="Text Box 30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19" name="Text Box 30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0" name="Text Box 30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1" name="Text Box 30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2" name="Text Box 30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3" name="Text Box 30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4" name="Text Box 30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5" name="Text Box 30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6" name="Text Box 30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7" name="Text Box 30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8" name="Text Box 30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29" name="Text Box 30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0" name="Text Box 30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1" name="Text Box 30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2" name="Text Box 30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3" name="Text Box 30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4" name="Text Box 30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5" name="Text Box 30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6" name="Text Box 30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7" name="Text Box 30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8" name="Text Box 30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39" name="Text Box 30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0" name="Text Box 30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1" name="Text Box 30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2" name="Text Box 30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3" name="Text Box 30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4" name="Text Box 30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5" name="Text Box 30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6" name="Text Box 30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7" name="Text Box 30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8" name="Text Box 30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49" name="Text Box 30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0" name="Text Box 30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1" name="Text Box 30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2" name="Text Box 30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3" name="Text Box 30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4" name="Text Box 30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5" name="Text Box 30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6" name="Text Box 30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7" name="Text Box 30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8" name="Text Box 30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59" name="Text Box 30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0" name="Text Box 30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1" name="Text Box 30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2" name="Text Box 30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3" name="Text Box 30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4" name="Text Box 30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5" name="Text Box 30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6" name="Text Box 30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7" name="Text Box 30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8" name="Text Box 30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69" name="Text Box 30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0" name="Text Box 30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1" name="Text Box 30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2" name="Text Box 30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3" name="Text Box 30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4" name="Text Box 30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5" name="Text Box 30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6" name="Text Box 30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7" name="Text Box 30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8" name="Text Box 30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79" name="Text Box 30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0" name="Text Box 30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1" name="Text Box 30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2" name="Text Box 30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3" name="Text Box 30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4" name="Text Box 30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5" name="Text Box 30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6" name="Text Box 30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7" name="Text Box 30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8" name="Text Box 30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89" name="Text Box 30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0" name="Text Box 30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1" name="Text Box 30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2" name="Text Box 30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3" name="Text Box 30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4" name="Text Box 30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5" name="Text Box 30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6" name="Text Box 30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7" name="Text Box 30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8" name="Text Box 30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799" name="Text Box 30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0" name="Text Box 30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1" name="Text Box 30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2" name="Text Box 30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3" name="Text Box 30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4" name="Text Box 30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5" name="Text Box 30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6" name="Text Box 30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7" name="Text Box 30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8" name="Text Box 30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09" name="Text Box 30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0" name="Text Box 31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1" name="Text Box 31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2" name="Text Box 31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3" name="Text Box 31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4" name="Text Box 31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5" name="Text Box 31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6" name="Text Box 31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7" name="Text Box 31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8" name="Text Box 31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19" name="Text Box 31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0" name="Text Box 31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1" name="Text Box 31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2" name="Text Box 31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3" name="Text Box 31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4" name="Text Box 31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5" name="Text Box 31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6" name="Text Box 31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7" name="Text Box 31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8" name="Text Box 31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29" name="Text Box 31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0" name="Text Box 31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1" name="Text Box 31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2" name="Text Box 31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3" name="Text Box 31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4" name="Text Box 31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5" name="Text Box 31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6" name="Text Box 31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7" name="Text Box 31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8" name="Text Box 31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39" name="Text Box 31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0" name="Text Box 31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1" name="Text Box 31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2" name="Text Box 31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3" name="Text Box 31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4" name="Text Box 31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5" name="Text Box 31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6" name="Text Box 31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7" name="Text Box 31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8" name="Text Box 31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49" name="Text Box 31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0" name="Text Box 31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1" name="Text Box 31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2" name="Text Box 31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3" name="Text Box 31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4" name="Text Box 31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5" name="Text Box 31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6" name="Text Box 31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7" name="Text Box 31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8" name="Text Box 31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59" name="Text Box 31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0" name="Text Box 31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1" name="Text Box 31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2" name="Text Box 31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3" name="Text Box 31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4" name="Text Box 31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5" name="Text Box 31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6" name="Text Box 31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7" name="Text Box 31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8" name="Text Box 31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69" name="Text Box 31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0" name="Text Box 31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1" name="Text Box 31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2" name="Text Box 31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3" name="Text Box 31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4" name="Text Box 31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5" name="Text Box 31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6" name="Text Box 31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7" name="Text Box 31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8" name="Text Box 31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79" name="Text Box 31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0" name="Text Box 31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1" name="Text Box 31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2" name="Text Box 31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3" name="Text Box 31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4" name="Text Box 31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5" name="Text Box 31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6" name="Text Box 31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7" name="Text Box 31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8" name="Text Box 31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89" name="Text Box 31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0" name="Text Box 31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1" name="Text Box 31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2" name="Text Box 31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3" name="Text Box 31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4" name="Text Box 31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5" name="Text Box 31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6" name="Text Box 31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7" name="Text Box 31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8" name="Text Box 31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899" name="Text Box 31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0" name="Text Box 31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1" name="Text Box 31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2" name="Text Box 31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3" name="Text Box 31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4" name="Text Box 31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5" name="Text Box 31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6" name="Text Box 31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7" name="Text Box 31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8" name="Text Box 31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09" name="Text Box 31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0" name="Text Box 32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1" name="Text Box 32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2" name="Text Box 32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3" name="Text Box 32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4" name="Text Box 32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5" name="Text Box 32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6" name="Text Box 32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7" name="Text Box 32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8" name="Text Box 32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19" name="Text Box 32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0" name="Text Box 32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1" name="Text Box 32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2" name="Text Box 32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3" name="Text Box 32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4" name="Text Box 32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5" name="Text Box 32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6" name="Text Box 32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7" name="Text Box 32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8" name="Text Box 32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29" name="Text Box 32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0" name="Text Box 32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1" name="Text Box 32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2" name="Text Box 32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3" name="Text Box 32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4" name="Text Box 32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5" name="Text Box 32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6" name="Text Box 32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7" name="Text Box 32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8" name="Text Box 32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39" name="Text Box 32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0" name="Text Box 32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1" name="Text Box 32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2" name="Text Box 32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3" name="Text Box 32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4" name="Text Box 32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5" name="Text Box 32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6" name="Text Box 32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7" name="Text Box 32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8" name="Text Box 32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49" name="Text Box 32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0" name="Text Box 32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1" name="Text Box 32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2" name="Text Box 32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3" name="Text Box 32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4" name="Text Box 32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5" name="Text Box 32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6" name="Text Box 32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7" name="Text Box 32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8" name="Text Box 32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59" name="Text Box 32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0" name="Text Box 32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1" name="Text Box 32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2" name="Text Box 32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3" name="Text Box 32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4" name="Text Box 32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5" name="Text Box 32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6" name="Text Box 32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7" name="Text Box 32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8" name="Text Box 32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69" name="Text Box 32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0" name="Text Box 32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1" name="Text Box 32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2" name="Text Box 32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3" name="Text Box 32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4" name="Text Box 32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5" name="Text Box 32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6" name="Text Box 32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7" name="Text Box 32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8" name="Text Box 32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79" name="Text Box 32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0" name="Text Box 32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1" name="Text Box 32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2" name="Text Box 32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3" name="Text Box 32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4" name="Text Box 32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5" name="Text Box 32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6" name="Text Box 32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7" name="Text Box 32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8" name="Text Box 32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89" name="Text Box 32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0" name="Text Box 32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1" name="Text Box 32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2" name="Text Box 32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3" name="Text Box 32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4" name="Text Box 32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5" name="Text Box 32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6" name="Text Box 32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7" name="Text Box 32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8" name="Text Box 32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8999" name="Text Box 32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0" name="Text Box 32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1" name="Text Box 32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2" name="Text Box 32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3" name="Text Box 32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4" name="Text Box 32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5" name="Text Box 32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6" name="Text Box 32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7" name="Text Box 32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8" name="Text Box 32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09" name="Text Box 32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0" name="Text Box 33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1" name="Text Box 33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2" name="Text Box 33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3" name="Text Box 33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4" name="Text Box 33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5" name="Text Box 33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6" name="Text Box 33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7" name="Text Box 33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8" name="Text Box 33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19" name="Text Box 33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0" name="Text Box 33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1" name="Text Box 33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2" name="Text Box 33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3" name="Text Box 33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4" name="Text Box 33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5" name="Text Box 33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6" name="Text Box 33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7" name="Text Box 33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8" name="Text Box 33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29" name="Text Box 33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0" name="Text Box 33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1" name="Text Box 33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2" name="Text Box 33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3" name="Text Box 33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4" name="Text Box 33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5" name="Text Box 33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6" name="Text Box 33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7" name="Text Box 33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8" name="Text Box 33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39" name="Text Box 33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0" name="Text Box 33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1" name="Text Box 33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2" name="Text Box 33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3" name="Text Box 33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4" name="Text Box 33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5" name="Text Box 33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6" name="Text Box 33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7" name="Text Box 33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8" name="Text Box 33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49" name="Text Box 33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0" name="Text Box 33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1" name="Text Box 33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2" name="Text Box 33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3" name="Text Box 33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4" name="Text Box 33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5" name="Text Box 33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6" name="Text Box 33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7" name="Text Box 33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8" name="Text Box 33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59" name="Text Box 33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0" name="Text Box 33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1" name="Text Box 33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2" name="Text Box 33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3" name="Text Box 33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4" name="Text Box 33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5" name="Text Box 33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6" name="Text Box 33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7" name="Text Box 33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8" name="Text Box 33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69" name="Text Box 33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0" name="Text Box 33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1" name="Text Box 33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2" name="Text Box 33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3" name="Text Box 33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4" name="Text Box 33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5" name="Text Box 33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6" name="Text Box 33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7" name="Text Box 33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8" name="Text Box 33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79" name="Text Box 33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0" name="Text Box 33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1" name="Text Box 33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2" name="Text Box 33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3" name="Text Box 33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4" name="Text Box 33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5" name="Text Box 33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6" name="Text Box 33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7" name="Text Box 33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8" name="Text Box 33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89" name="Text Box 33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0" name="Text Box 33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1" name="Text Box 33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2" name="Text Box 33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3" name="Text Box 33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4" name="Text Box 33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5" name="Text Box 33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6" name="Text Box 33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7" name="Text Box 33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8" name="Text Box 33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099" name="Text Box 33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0" name="Text Box 33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1" name="Text Box 33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2" name="Text Box 33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3" name="Text Box 33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4" name="Text Box 33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5" name="Text Box 33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6" name="Text Box 33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7" name="Text Box 33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8" name="Text Box 33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09" name="Text Box 33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0" name="Text Box 34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1" name="Text Box 34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2" name="Text Box 34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3" name="Text Box 34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4" name="Text Box 34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5" name="Text Box 34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6" name="Text Box 34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7" name="Text Box 34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8" name="Text Box 34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19" name="Text Box 34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0" name="Text Box 34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1" name="Text Box 34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2" name="Text Box 34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3" name="Text Box 34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4" name="Text Box 34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5" name="Text Box 34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6" name="Text Box 34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7" name="Text Box 34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8" name="Text Box 34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29" name="Text Box 34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0" name="Text Box 34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1" name="Text Box 34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2" name="Text Box 34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3" name="Text Box 34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4" name="Text Box 34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5" name="Text Box 34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6" name="Text Box 34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7" name="Text Box 34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8" name="Text Box 34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39" name="Text Box 34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0" name="Text Box 34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1" name="Text Box 34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2" name="Text Box 34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3" name="Text Box 34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4" name="Text Box 34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5" name="Text Box 34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6" name="Text Box 34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7" name="Text Box 34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8" name="Text Box 34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49" name="Text Box 34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0" name="Text Box 34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1" name="Text Box 34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2" name="Text Box 34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3" name="Text Box 34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4" name="Text Box 34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5" name="Text Box 34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6" name="Text Box 34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7" name="Text Box 34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8" name="Text Box 34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59" name="Text Box 34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0" name="Text Box 34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1" name="Text Box 34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2" name="Text Box 34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3" name="Text Box 34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4" name="Text Box 34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5" name="Text Box 34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6" name="Text Box 34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7" name="Text Box 34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8" name="Text Box 34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69" name="Text Box 34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0" name="Text Box 34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1" name="Text Box 34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2" name="Text Box 34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3" name="Text Box 34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4" name="Text Box 34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5" name="Text Box 34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6" name="Text Box 34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7" name="Text Box 34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8" name="Text Box 34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79" name="Text Box 34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0" name="Text Box 34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1" name="Text Box 34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2" name="Text Box 34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3" name="Text Box 34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4" name="Text Box 34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5" name="Text Box 34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6" name="Text Box 34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7" name="Text Box 34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8" name="Text Box 34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89" name="Text Box 34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0" name="Text Box 34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1" name="Text Box 34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2" name="Text Box 34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3" name="Text Box 34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4" name="Text Box 34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5" name="Text Box 34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6" name="Text Box 34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7" name="Text Box 34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8" name="Text Box 34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199" name="Text Box 34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0" name="Text Box 34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1" name="Text Box 34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2" name="Text Box 34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3" name="Text Box 34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4" name="Text Box 34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5" name="Text Box 34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6" name="Text Box 34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7" name="Text Box 34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8" name="Text Box 34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09" name="Text Box 34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0" name="Text Box 35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1" name="Text Box 35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2" name="Text Box 35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3" name="Text Box 35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4" name="Text Box 35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5" name="Text Box 35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6" name="Text Box 35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7" name="Text Box 35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8" name="Text Box 35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19" name="Text Box 35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0" name="Text Box 35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1" name="Text Box 35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2" name="Text Box 35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3" name="Text Box 35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4" name="Text Box 35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5" name="Text Box 35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6" name="Text Box 35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7" name="Text Box 35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8" name="Text Box 35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29" name="Text Box 35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0" name="Text Box 35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1" name="Text Box 35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2" name="Text Box 35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3" name="Text Box 35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4" name="Text Box 35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5" name="Text Box 35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6" name="Text Box 35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7" name="Text Box 35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8" name="Text Box 35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39" name="Text Box 35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0" name="Text Box 35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1" name="Text Box 35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2" name="Text Box 35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3" name="Text Box 35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4" name="Text Box 35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5" name="Text Box 35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6" name="Text Box 35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7" name="Text Box 35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8" name="Text Box 35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49" name="Text Box 35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0" name="Text Box 35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1" name="Text Box 35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2" name="Text Box 35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3" name="Text Box 35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4" name="Text Box 35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5" name="Text Box 35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6" name="Text Box 35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7" name="Text Box 35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8" name="Text Box 35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59" name="Text Box 35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0" name="Text Box 35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1" name="Text Box 35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2" name="Text Box 35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3" name="Text Box 35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4" name="Text Box 35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5" name="Text Box 35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6" name="Text Box 35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7" name="Text Box 35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8" name="Text Box 35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69" name="Text Box 35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0" name="Text Box 35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1" name="Text Box 35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2" name="Text Box 35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3" name="Text Box 35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4" name="Text Box 35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5" name="Text Box 35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6" name="Text Box 35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7" name="Text Box 35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8" name="Text Box 35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79" name="Text Box 35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0" name="Text Box 35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1" name="Text Box 35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2" name="Text Box 35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3" name="Text Box 35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4" name="Text Box 35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5" name="Text Box 35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6" name="Text Box 35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7" name="Text Box 35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8" name="Text Box 35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89" name="Text Box 35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0" name="Text Box 35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1" name="Text Box 35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2" name="Text Box 35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3" name="Text Box 35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4" name="Text Box 35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5" name="Text Box 35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6" name="Text Box 35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7" name="Text Box 35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8" name="Text Box 35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299" name="Text Box 35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0" name="Text Box 35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1" name="Text Box 35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2" name="Text Box 35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3" name="Text Box 35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4" name="Text Box 35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5" name="Text Box 35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6" name="Text Box 35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7" name="Text Box 35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8" name="Text Box 35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09" name="Text Box 35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0" name="Text Box 36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1" name="Text Box 36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2" name="Text Box 36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3" name="Text Box 36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4" name="Text Box 36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5" name="Text Box 36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6" name="Text Box 36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7" name="Text Box 36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8" name="Text Box 36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19" name="Text Box 36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0" name="Text Box 36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1" name="Text Box 36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2" name="Text Box 36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3" name="Text Box 36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4" name="Text Box 36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5" name="Text Box 36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6" name="Text Box 36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7" name="Text Box 36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8" name="Text Box 36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29" name="Text Box 36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0" name="Text Box 36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1" name="Text Box 36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2" name="Text Box 36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3" name="Text Box 36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4" name="Text Box 36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5" name="Text Box 36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6" name="Text Box 36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7" name="Text Box 36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8" name="Text Box 36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39" name="Text Box 36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0" name="Text Box 36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1" name="Text Box 36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2" name="Text Box 36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3" name="Text Box 36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4" name="Text Box 36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5" name="Text Box 36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6" name="Text Box 36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7" name="Text Box 36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8" name="Text Box 36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49" name="Text Box 36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0" name="Text Box 36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1" name="Text Box 36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2" name="Text Box 36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3" name="Text Box 36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4" name="Text Box 36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5" name="Text Box 36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6" name="Text Box 36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7" name="Text Box 36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8" name="Text Box 36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59" name="Text Box 36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0" name="Text Box 36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1" name="Text Box 36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2" name="Text Box 36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3" name="Text Box 36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4" name="Text Box 36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5" name="Text Box 36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6" name="Text Box 36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7" name="Text Box 36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8" name="Text Box 36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69" name="Text Box 36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0" name="Text Box 36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1" name="Text Box 36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2" name="Text Box 36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3" name="Text Box 36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4" name="Text Box 36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5" name="Text Box 36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6" name="Text Box 36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7" name="Text Box 36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8" name="Text Box 36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79" name="Text Box 36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0" name="Text Box 36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1" name="Text Box 36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2" name="Text Box 36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3" name="Text Box 36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4" name="Text Box 36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5" name="Text Box 36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6" name="Text Box 36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7" name="Text Box 36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8" name="Text Box 36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89" name="Text Box 36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0" name="Text Box 36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1" name="Text Box 36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2" name="Text Box 36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3" name="Text Box 36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4" name="Text Box 36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5" name="Text Box 36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6" name="Text Box 36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7" name="Text Box 36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8" name="Text Box 36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399" name="Text Box 36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0" name="Text Box 36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1" name="Text Box 36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2" name="Text Box 36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3" name="Text Box 36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4" name="Text Box 36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5" name="Text Box 36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6" name="Text Box 36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7" name="Text Box 36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8" name="Text Box 36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09" name="Text Box 36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0" name="Text Box 37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1" name="Text Box 37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2" name="Text Box 37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3" name="Text Box 37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4" name="Text Box 37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5" name="Text Box 37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6" name="Text Box 37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7" name="Text Box 37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8" name="Text Box 37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19" name="Text Box 37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0" name="Text Box 37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1" name="Text Box 37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2" name="Text Box 37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3" name="Text Box 37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4" name="Text Box 37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5" name="Text Box 37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6" name="Text Box 37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7" name="Text Box 37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8" name="Text Box 37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29" name="Text Box 37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0" name="Text Box 37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1" name="Text Box 37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2" name="Text Box 37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3" name="Text Box 37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4" name="Text Box 37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5" name="Text Box 37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6" name="Text Box 37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7" name="Text Box 37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8" name="Text Box 37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39" name="Text Box 37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0" name="Text Box 37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1" name="Text Box 37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2" name="Text Box 37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3" name="Text Box 37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4" name="Text Box 37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5" name="Text Box 37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6" name="Text Box 37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7" name="Text Box 37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8" name="Text Box 37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49" name="Text Box 37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0" name="Text Box 37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1" name="Text Box 37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2" name="Text Box 37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3" name="Text Box 37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4" name="Text Box 37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5" name="Text Box 37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6" name="Text Box 37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7" name="Text Box 37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8" name="Text Box 37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59" name="Text Box 37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0" name="Text Box 37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1" name="Text Box 37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2" name="Text Box 37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3" name="Text Box 37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4" name="Text Box 37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5" name="Text Box 37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6" name="Text Box 37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7" name="Text Box 37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8" name="Text Box 37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69" name="Text Box 37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0" name="Text Box 37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1" name="Text Box 37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2" name="Text Box 37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3" name="Text Box 37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4" name="Text Box 37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5" name="Text Box 37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6" name="Text Box 37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7" name="Text Box 37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8" name="Text Box 37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79" name="Text Box 37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0" name="Text Box 37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1" name="Text Box 37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2" name="Text Box 37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3" name="Text Box 37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4" name="Text Box 37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5" name="Text Box 37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6" name="Text Box 37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7" name="Text Box 37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8" name="Text Box 37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89" name="Text Box 37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0" name="Text Box 37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1" name="Text Box 37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2" name="Text Box 37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3" name="Text Box 37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4" name="Text Box 37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5" name="Text Box 37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6" name="Text Box 37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7" name="Text Box 37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8" name="Text Box 37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499" name="Text Box 37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0" name="Text Box 37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1" name="Text Box 37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2" name="Text Box 37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3" name="Text Box 37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4" name="Text Box 37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5" name="Text Box 37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6" name="Text Box 37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7" name="Text Box 37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8" name="Text Box 37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09" name="Text Box 37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0" name="Text Box 38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1" name="Text Box 38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2" name="Text Box 38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3" name="Text Box 38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4" name="Text Box 38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5" name="Text Box 38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6" name="Text Box 38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7" name="Text Box 38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8" name="Text Box 38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19" name="Text Box 38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0" name="Text Box 38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1" name="Text Box 38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2" name="Text Box 38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3" name="Text Box 38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4" name="Text Box 38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5" name="Text Box 38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6" name="Text Box 38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7" name="Text Box 38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8" name="Text Box 38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29" name="Text Box 38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0" name="Text Box 38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1" name="Text Box 38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2" name="Text Box 38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3" name="Text Box 38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4" name="Text Box 38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5" name="Text Box 38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6" name="Text Box 38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7" name="Text Box 38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8" name="Text Box 38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39" name="Text Box 38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0" name="Text Box 38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1" name="Text Box 38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2" name="Text Box 38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3" name="Text Box 38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4" name="Text Box 38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5" name="Text Box 38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6" name="Text Box 38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7" name="Text Box 38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8" name="Text Box 38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49" name="Text Box 38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0" name="Text Box 38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1" name="Text Box 38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2" name="Text Box 38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3" name="Text Box 38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4" name="Text Box 38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5" name="Text Box 38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6" name="Text Box 38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7" name="Text Box 38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8" name="Text Box 38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59" name="Text Box 38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0" name="Text Box 38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1" name="Text Box 38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2" name="Text Box 38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3" name="Text Box 38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4" name="Text Box 38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5" name="Text Box 38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6" name="Text Box 38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7" name="Text Box 38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8" name="Text Box 38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69" name="Text Box 38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0" name="Text Box 38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1" name="Text Box 38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2" name="Text Box 38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3" name="Text Box 38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4" name="Text Box 38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5" name="Text Box 38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6" name="Text Box 38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7" name="Text Box 38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8" name="Text Box 38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79" name="Text Box 38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0" name="Text Box 38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1" name="Text Box 38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2" name="Text Box 38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3" name="Text Box 38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4" name="Text Box 38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5" name="Text Box 38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6" name="Text Box 38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7" name="Text Box 38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8" name="Text Box 38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89" name="Text Box 38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0" name="Text Box 38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1" name="Text Box 38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2" name="Text Box 38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3" name="Text Box 38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4" name="Text Box 38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5" name="Text Box 38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6" name="Text Box 38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7" name="Text Box 38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8" name="Text Box 38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599" name="Text Box 38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0" name="Text Box 38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1" name="Text Box 38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2" name="Text Box 38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3" name="Text Box 38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4" name="Text Box 38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5" name="Text Box 38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6" name="Text Box 38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7" name="Text Box 38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8" name="Text Box 38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09" name="Text Box 38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0" name="Text Box 39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1" name="Text Box 39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2" name="Text Box 39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3" name="Text Box 39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4" name="Text Box 39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5" name="Text Box 39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6" name="Text Box 39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7" name="Text Box 39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8" name="Text Box 39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19" name="Text Box 39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0" name="Text Box 39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1" name="Text Box 39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2" name="Text Box 39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3" name="Text Box 39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4" name="Text Box 39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5" name="Text Box 39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6" name="Text Box 39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7" name="Text Box 39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8" name="Text Box 39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29" name="Text Box 39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0" name="Text Box 39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1" name="Text Box 39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2" name="Text Box 39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3" name="Text Box 39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4" name="Text Box 39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5" name="Text Box 39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6" name="Text Box 39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7" name="Text Box 39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8" name="Text Box 39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39" name="Text Box 39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0" name="Text Box 39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1" name="Text Box 39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2" name="Text Box 39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3" name="Text Box 39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4" name="Text Box 39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5" name="Text Box 39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6" name="Text Box 39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7" name="Text Box 39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8" name="Text Box 39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49" name="Text Box 39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0" name="Text Box 39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1" name="Text Box 39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2" name="Text Box 39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3" name="Text Box 39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4" name="Text Box 39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5" name="Text Box 39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6" name="Text Box 39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7" name="Text Box 39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8" name="Text Box 39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59" name="Text Box 39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0" name="Text Box 39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1" name="Text Box 39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2" name="Text Box 39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3" name="Text Box 39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4" name="Text Box 39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5" name="Text Box 39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6" name="Text Box 39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7" name="Text Box 39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8" name="Text Box 39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69" name="Text Box 39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0" name="Text Box 39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1" name="Text Box 39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2" name="Text Box 39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3" name="Text Box 39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4" name="Text Box 39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5" name="Text Box 39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6" name="Text Box 39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7" name="Text Box 39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8" name="Text Box 39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79" name="Text Box 39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0" name="Text Box 39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1" name="Text Box 39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2" name="Text Box 39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3" name="Text Box 39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4" name="Text Box 39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5" name="Text Box 39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6" name="Text Box 39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7" name="Text Box 39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8" name="Text Box 39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89" name="Text Box 39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0" name="Text Box 39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1" name="Text Box 39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2" name="Text Box 39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3" name="Text Box 39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4" name="Text Box 39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5" name="Text Box 39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6" name="Text Box 39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7" name="Text Box 39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8" name="Text Box 39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699" name="Text Box 39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0" name="Text Box 39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1" name="Text Box 39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2" name="Text Box 39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3" name="Text Box 39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4" name="Text Box 39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5" name="Text Box 39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6" name="Text Box 39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7" name="Text Box 39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8" name="Text Box 39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09" name="Text Box 39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0" name="Text Box 40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1" name="Text Box 40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2" name="Text Box 40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3" name="Text Box 40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4" name="Text Box 40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5" name="Text Box 40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6" name="Text Box 40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7" name="Text Box 40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8" name="Text Box 40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19" name="Text Box 40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0" name="Text Box 40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1" name="Text Box 40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2" name="Text Box 40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3" name="Text Box 40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4" name="Text Box 40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5" name="Text Box 40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6" name="Text Box 40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7" name="Text Box 40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8" name="Text Box 40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29" name="Text Box 40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0" name="Text Box 40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1" name="Text Box 40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2" name="Text Box 40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3" name="Text Box 40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4" name="Text Box 40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5" name="Text Box 40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6" name="Text Box 40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7" name="Text Box 40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8" name="Text Box 40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39" name="Text Box 40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0" name="Text Box 40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1" name="Text Box 40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2" name="Text Box 40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3" name="Text Box 40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4" name="Text Box 40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5" name="Text Box 40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6" name="Text Box 40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7" name="Text Box 40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8" name="Text Box 40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49" name="Text Box 40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0" name="Text Box 40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1" name="Text Box 40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2" name="Text Box 40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3" name="Text Box 40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4" name="Text Box 40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5" name="Text Box 40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6" name="Text Box 40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7" name="Text Box 40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8" name="Text Box 40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59" name="Text Box 40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0" name="Text Box 40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1" name="Text Box 40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2" name="Text Box 40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3" name="Text Box 40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4" name="Text Box 40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5" name="Text Box 40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6" name="Text Box 40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7" name="Text Box 40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8" name="Text Box 40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69" name="Text Box 40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0" name="Text Box 40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1" name="Text Box 40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2" name="Text Box 40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3" name="Text Box 40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4" name="Text Box 40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5" name="Text Box 40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6" name="Text Box 40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7" name="Text Box 40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8" name="Text Box 40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79" name="Text Box 40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0" name="Text Box 40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1" name="Text Box 40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2" name="Text Box 40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3" name="Text Box 40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4" name="Text Box 40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5" name="Text Box 40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6" name="Text Box 40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7" name="Text Box 40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8" name="Text Box 40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89" name="Text Box 40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0" name="Text Box 40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1" name="Text Box 40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2" name="Text Box 40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3" name="Text Box 40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4" name="Text Box 40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5" name="Text Box 40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6" name="Text Box 40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7" name="Text Box 40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8" name="Text Box 40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799" name="Text Box 40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0" name="Text Box 40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1" name="Text Box 40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2" name="Text Box 40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3" name="Text Box 40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4" name="Text Box 40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5" name="Text Box 40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6" name="Text Box 40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7" name="Text Box 40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8" name="Text Box 40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09" name="Text Box 40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0" name="Text Box 41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1" name="Text Box 41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2" name="Text Box 41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3" name="Text Box 41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4" name="Text Box 41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5" name="Text Box 41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6" name="Text Box 41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7" name="Text Box 41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8" name="Text Box 41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19" name="Text Box 41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0" name="Text Box 41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1" name="Text Box 41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2" name="Text Box 41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3" name="Text Box 41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4" name="Text Box 41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5" name="Text Box 41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6" name="Text Box 41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7" name="Text Box 41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8" name="Text Box 41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29" name="Text Box 41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0" name="Text Box 41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1" name="Text Box 41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2" name="Text Box 41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3" name="Text Box 41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4" name="Text Box 41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5" name="Text Box 41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6" name="Text Box 41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7" name="Text Box 41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8" name="Text Box 41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39" name="Text Box 41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0" name="Text Box 41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1" name="Text Box 41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2" name="Text Box 41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3" name="Text Box 41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4" name="Text Box 41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5" name="Text Box 41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6" name="Text Box 41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7" name="Text Box 41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8" name="Text Box 41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49" name="Text Box 41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0" name="Text Box 41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1" name="Text Box 41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2" name="Text Box 41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3" name="Text Box 41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4" name="Text Box 41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5" name="Text Box 41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6" name="Text Box 41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7" name="Text Box 41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8" name="Text Box 41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59" name="Text Box 41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0" name="Text Box 41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1" name="Text Box 41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2" name="Text Box 41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3" name="Text Box 41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4" name="Text Box 41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5" name="Text Box 41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6" name="Text Box 41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7" name="Text Box 41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8" name="Text Box 41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69" name="Text Box 41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0" name="Text Box 41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1" name="Text Box 41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2" name="Text Box 41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3" name="Text Box 41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4" name="Text Box 41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5" name="Text Box 41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6" name="Text Box 41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7" name="Text Box 41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8" name="Text Box 41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79" name="Text Box 41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0" name="Text Box 41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1" name="Text Box 41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2" name="Text Box 41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3" name="Text Box 41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4" name="Text Box 41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5" name="Text Box 41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6" name="Text Box 41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7" name="Text Box 41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8" name="Text Box 41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89" name="Text Box 41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0" name="Text Box 41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1" name="Text Box 41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2" name="Text Box 41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3" name="Text Box 41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4" name="Text Box 41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5" name="Text Box 41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6" name="Text Box 41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7" name="Text Box 41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8" name="Text Box 41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899" name="Text Box 41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0" name="Text Box 41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1" name="Text Box 41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2" name="Text Box 41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3" name="Text Box 41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4" name="Text Box 41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5" name="Text Box 41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6" name="Text Box 41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7" name="Text Box 41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8" name="Text Box 41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09" name="Text Box 41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0" name="Text Box 42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1" name="Text Box 42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2" name="Text Box 42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3" name="Text Box 42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4" name="Text Box 42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5" name="Text Box 42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6" name="Text Box 42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7" name="Text Box 42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8" name="Text Box 42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19" name="Text Box 42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0" name="Text Box 42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1" name="Text Box 42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2" name="Text Box 42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3" name="Text Box 42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4" name="Text Box 42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5" name="Text Box 42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6" name="Text Box 42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7" name="Text Box 42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8" name="Text Box 42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29" name="Text Box 42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0" name="Text Box 42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1" name="Text Box 42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2" name="Text Box 42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3" name="Text Box 42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4" name="Text Box 42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5" name="Text Box 42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6" name="Text Box 42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7" name="Text Box 42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8" name="Text Box 42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39" name="Text Box 42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0" name="Text Box 42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1" name="Text Box 42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2" name="Text Box 42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3" name="Text Box 42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4" name="Text Box 42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5" name="Text Box 42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6" name="Text Box 42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7" name="Text Box 42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8" name="Text Box 42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49" name="Text Box 42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0" name="Text Box 42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1" name="Text Box 42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2" name="Text Box 42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3" name="Text Box 42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4" name="Text Box 42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5" name="Text Box 42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6" name="Text Box 42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7" name="Text Box 42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8" name="Text Box 42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59" name="Text Box 42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0" name="Text Box 42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1" name="Text Box 42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2" name="Text Box 42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3" name="Text Box 42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4" name="Text Box 42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5" name="Text Box 42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6" name="Text Box 42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7" name="Text Box 42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8" name="Text Box 42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69" name="Text Box 42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0" name="Text Box 42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1" name="Text Box 42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2" name="Text Box 42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3" name="Text Box 42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4" name="Text Box 42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5" name="Text Box 42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6" name="Text Box 42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7" name="Text Box 42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8" name="Text Box 42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79" name="Text Box 42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0" name="Text Box 42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1" name="Text Box 42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2" name="Text Box 42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3" name="Text Box 42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4" name="Text Box 42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5" name="Text Box 42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6" name="Text Box 42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7" name="Text Box 42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8" name="Text Box 42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89" name="Text Box 42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0" name="Text Box 42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1" name="Text Box 42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2" name="Text Box 42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3" name="Text Box 42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4" name="Text Box 42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5" name="Text Box 42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6" name="Text Box 42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7" name="Text Box 42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8" name="Text Box 42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9999" name="Text Box 42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0" name="Text Box 42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1" name="Text Box 42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2" name="Text Box 42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3" name="Text Box 42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4" name="Text Box 42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5" name="Text Box 42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6" name="Text Box 42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7" name="Text Box 42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8" name="Text Box 42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09" name="Text Box 42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0" name="Text Box 43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1" name="Text Box 43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2" name="Text Box 43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3" name="Text Box 43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4" name="Text Box 43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5" name="Text Box 43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6" name="Text Box 43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7" name="Text Box 43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8" name="Text Box 43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19" name="Text Box 43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0" name="Text Box 43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1" name="Text Box 43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2" name="Text Box 43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3" name="Text Box 43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4" name="Text Box 43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5" name="Text Box 43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6" name="Text Box 43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7" name="Text Box 43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8" name="Text Box 43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29" name="Text Box 43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0" name="Text Box 43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1" name="Text Box 43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2" name="Text Box 43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3" name="Text Box 43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4" name="Text Box 43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5" name="Text Box 43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6" name="Text Box 43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7" name="Text Box 43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8" name="Text Box 43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39" name="Text Box 43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0" name="Text Box 43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1" name="Text Box 43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2" name="Text Box 43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3" name="Text Box 43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4" name="Text Box 43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5" name="Text Box 43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6" name="Text Box 43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7" name="Text Box 43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8" name="Text Box 43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49" name="Text Box 43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0" name="Text Box 43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1" name="Text Box 43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2" name="Text Box 43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3" name="Text Box 43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4" name="Text Box 43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5" name="Text Box 43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6" name="Text Box 43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7" name="Text Box 43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8" name="Text Box 43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59" name="Text Box 43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0" name="Text Box 43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1" name="Text Box 43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2" name="Text Box 43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3" name="Text Box 43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4" name="Text Box 43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5" name="Text Box 43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6" name="Text Box 43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7" name="Text Box 43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8" name="Text Box 43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69" name="Text Box 43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0" name="Text Box 43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1" name="Text Box 43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2" name="Text Box 43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3" name="Text Box 43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4" name="Text Box 43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5" name="Text Box 43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6" name="Text Box 43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7" name="Text Box 43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8" name="Text Box 43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79" name="Text Box 43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0" name="Text Box 43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1" name="Text Box 43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2" name="Text Box 43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3" name="Text Box 43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4" name="Text Box 43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5" name="Text Box 43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6" name="Text Box 43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7" name="Text Box 43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8" name="Text Box 43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89" name="Text Box 43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0" name="Text Box 43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1" name="Text Box 43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2" name="Text Box 43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3" name="Text Box 43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4" name="Text Box 43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5" name="Text Box 43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6" name="Text Box 43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7" name="Text Box 43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8" name="Text Box 43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099" name="Text Box 43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0" name="Text Box 43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1" name="Text Box 43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2" name="Text Box 43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3" name="Text Box 43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4" name="Text Box 43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5" name="Text Box 43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6" name="Text Box 43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7" name="Text Box 43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8" name="Text Box 43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09" name="Text Box 43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0" name="Text Box 44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1" name="Text Box 44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2" name="Text Box 44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3" name="Text Box 44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4" name="Text Box 44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5" name="Text Box 44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6" name="Text Box 44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7" name="Text Box 44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8" name="Text Box 44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19" name="Text Box 44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0" name="Text Box 44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1" name="Text Box 44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2" name="Text Box 44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3" name="Text Box 44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4" name="Text Box 44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5" name="Text Box 44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6" name="Text Box 44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7" name="Text Box 44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8" name="Text Box 44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29" name="Text Box 44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0" name="Text Box 44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1" name="Text Box 44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2" name="Text Box 44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3" name="Text Box 44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4" name="Text Box 44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5" name="Text Box 44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6" name="Text Box 44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7" name="Text Box 44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8" name="Text Box 44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39" name="Text Box 44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0" name="Text Box 44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1" name="Text Box 44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2" name="Text Box 44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3" name="Text Box 44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4" name="Text Box 44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5" name="Text Box 44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6" name="Text Box 44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7" name="Text Box 44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8" name="Text Box 44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49" name="Text Box 44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0" name="Text Box 44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1" name="Text Box 44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2" name="Text Box 44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3" name="Text Box 44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4" name="Text Box 44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5" name="Text Box 44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6" name="Text Box 44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7" name="Text Box 44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8" name="Text Box 44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59" name="Text Box 44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0" name="Text Box 44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1" name="Text Box 44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2" name="Text Box 44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3" name="Text Box 44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4" name="Text Box 44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5" name="Text Box 44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6" name="Text Box 44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7" name="Text Box 44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8" name="Text Box 44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69" name="Text Box 44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0" name="Text Box 44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1" name="Text Box 44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2" name="Text Box 44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3" name="Text Box 44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4" name="Text Box 44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5" name="Text Box 44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6" name="Text Box 44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7" name="Text Box 44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8" name="Text Box 44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79" name="Text Box 44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0" name="Text Box 44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1" name="Text Box 44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2" name="Text Box 44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3" name="Text Box 44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4" name="Text Box 44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5" name="Text Box 44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6" name="Text Box 44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7" name="Text Box 44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8" name="Text Box 44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89" name="Text Box 44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0" name="Text Box 44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1" name="Text Box 44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2" name="Text Box 44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3" name="Text Box 44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4" name="Text Box 44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5" name="Text Box 44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6" name="Text Box 44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7" name="Text Box 44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8" name="Text Box 44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199" name="Text Box 44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0" name="Text Box 44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1" name="Text Box 44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2" name="Text Box 44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3" name="Text Box 44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4" name="Text Box 44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5" name="Text Box 44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6" name="Text Box 44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7" name="Text Box 44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8" name="Text Box 44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09" name="Text Box 44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0" name="Text Box 45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1" name="Text Box 45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2" name="Text Box 45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3" name="Text Box 45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4" name="Text Box 45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5" name="Text Box 45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6" name="Text Box 45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7" name="Text Box 45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8" name="Text Box 45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19" name="Text Box 45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0" name="Text Box 45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1" name="Text Box 45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2" name="Text Box 45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3" name="Text Box 45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4" name="Text Box 45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5" name="Text Box 45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6" name="Text Box 45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7" name="Text Box 45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8" name="Text Box 45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29" name="Text Box 45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0" name="Text Box 45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1" name="Text Box 45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2" name="Text Box 45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3" name="Text Box 45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4" name="Text Box 45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5" name="Text Box 45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6" name="Text Box 45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7" name="Text Box 45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8" name="Text Box 45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39" name="Text Box 45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0" name="Text Box 45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1" name="Text Box 45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2" name="Text Box 45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3" name="Text Box 45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4" name="Text Box 45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5" name="Text Box 45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6" name="Text Box 45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7" name="Text Box 45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8" name="Text Box 45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49" name="Text Box 45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0" name="Text Box 45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1" name="Text Box 45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2" name="Text Box 45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3" name="Text Box 45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4" name="Text Box 45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5" name="Text Box 45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6" name="Text Box 45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7" name="Text Box 45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8" name="Text Box 45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59" name="Text Box 45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0" name="Text Box 45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1" name="Text Box 45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2" name="Text Box 45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3" name="Text Box 45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4" name="Text Box 45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5" name="Text Box 45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6" name="Text Box 45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7" name="Text Box 45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8" name="Text Box 45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69" name="Text Box 45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0" name="Text Box 45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1" name="Text Box 45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2" name="Text Box 45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3" name="Text Box 45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4" name="Text Box 45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5" name="Text Box 45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6" name="Text Box 45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7" name="Text Box 45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8" name="Text Box 45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79" name="Text Box 45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0" name="Text Box 45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1" name="Text Box 45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2" name="Text Box 45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3" name="Text Box 45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4" name="Text Box 45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5" name="Text Box 45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6" name="Text Box 45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7" name="Text Box 45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8" name="Text Box 45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89" name="Text Box 45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0" name="Text Box 45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1" name="Text Box 45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2" name="Text Box 45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3" name="Text Box 45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4" name="Text Box 45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5" name="Text Box 45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6" name="Text Box 45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7" name="Text Box 45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8" name="Text Box 45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299" name="Text Box 45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0" name="Text Box 45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1" name="Text Box 45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2" name="Text Box 45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3" name="Text Box 45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4" name="Text Box 45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5" name="Text Box 45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6" name="Text Box 45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7" name="Text Box 45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8" name="Text Box 45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09" name="Text Box 45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0" name="Text Box 46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1" name="Text Box 46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2" name="Text Box 46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3" name="Text Box 46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4" name="Text Box 46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5" name="Text Box 46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6" name="Text Box 46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7" name="Text Box 46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8" name="Text Box 46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19" name="Text Box 46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0" name="Text Box 46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1" name="Text Box 46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2" name="Text Box 46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3" name="Text Box 46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4" name="Text Box 46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5" name="Text Box 46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6" name="Text Box 46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7" name="Text Box 46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8" name="Text Box 46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29" name="Text Box 46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0" name="Text Box 46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1" name="Text Box 46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2" name="Text Box 46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3" name="Text Box 46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4" name="Text Box 46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5" name="Text Box 46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6" name="Text Box 46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7" name="Text Box 46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8" name="Text Box 46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39" name="Text Box 46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0" name="Text Box 46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1" name="Text Box 46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2" name="Text Box 46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3" name="Text Box 46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4" name="Text Box 46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5" name="Text Box 46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6" name="Text Box 46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7" name="Text Box 46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8" name="Text Box 46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49" name="Text Box 46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0" name="Text Box 46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1" name="Text Box 46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2" name="Text Box 46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3" name="Text Box 46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4" name="Text Box 46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5" name="Text Box 46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6" name="Text Box 46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7" name="Text Box 46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8" name="Text Box 46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59" name="Text Box 46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0" name="Text Box 46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1" name="Text Box 46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2" name="Text Box 46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3" name="Text Box 46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4" name="Text Box 46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5" name="Text Box 46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6" name="Text Box 46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7" name="Text Box 46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8" name="Text Box 46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69" name="Text Box 46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0" name="Text Box 46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1" name="Text Box 46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2" name="Text Box 46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3" name="Text Box 46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4" name="Text Box 46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5" name="Text Box 46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6" name="Text Box 46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7" name="Text Box 46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8" name="Text Box 46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79" name="Text Box 46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0" name="Text Box 46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1" name="Text Box 46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2" name="Text Box 46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3" name="Text Box 46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4" name="Text Box 46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5" name="Text Box 46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6" name="Text Box 46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7" name="Text Box 46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8" name="Text Box 46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89" name="Text Box 46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0" name="Text Box 46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1" name="Text Box 46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2" name="Text Box 46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3" name="Text Box 46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4" name="Text Box 46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5" name="Text Box 46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6" name="Text Box 46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7" name="Text Box 46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8" name="Text Box 46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399" name="Text Box 46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0" name="Text Box 46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1" name="Text Box 46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2" name="Text Box 46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3" name="Text Box 46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4" name="Text Box 46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5" name="Text Box 46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6" name="Text Box 46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7" name="Text Box 46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8" name="Text Box 46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09" name="Text Box 46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0" name="Text Box 47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1" name="Text Box 47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2" name="Text Box 47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3" name="Text Box 47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4" name="Text Box 47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5" name="Text Box 47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6" name="Text Box 47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7" name="Text Box 47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8" name="Text Box 47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19" name="Text Box 47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0" name="Text Box 47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1" name="Text Box 47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2" name="Text Box 47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3" name="Text Box 47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4" name="Text Box 47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5" name="Text Box 47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6" name="Text Box 47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7" name="Text Box 47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8" name="Text Box 47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29" name="Text Box 47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0" name="Text Box 47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1" name="Text Box 47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2" name="Text Box 47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3" name="Text Box 47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4" name="Text Box 47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5" name="Text Box 47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6" name="Text Box 47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7" name="Text Box 47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8" name="Text Box 47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39" name="Text Box 47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0" name="Text Box 47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1" name="Text Box 47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2" name="Text Box 47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3" name="Text Box 47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4" name="Text Box 47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5" name="Text Box 47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6" name="Text Box 47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7" name="Text Box 47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8" name="Text Box 47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49" name="Text Box 47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0" name="Text Box 47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1" name="Text Box 47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2" name="Text Box 47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3" name="Text Box 47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4" name="Text Box 47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5" name="Text Box 47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6" name="Text Box 47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7" name="Text Box 47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8" name="Text Box 47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59" name="Text Box 47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0" name="Text Box 47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1" name="Text Box 47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2" name="Text Box 47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3" name="Text Box 47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4" name="Text Box 47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5" name="Text Box 47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6" name="Text Box 47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7" name="Text Box 47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8" name="Text Box 47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69" name="Text Box 47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0" name="Text Box 47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1" name="Text Box 47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2" name="Text Box 47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3" name="Text Box 47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4" name="Text Box 47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5" name="Text Box 47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6" name="Text Box 47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7" name="Text Box 47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8" name="Text Box 47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79" name="Text Box 47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0" name="Text Box 47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1" name="Text Box 47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2" name="Text Box 47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3" name="Text Box 47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4" name="Text Box 47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5" name="Text Box 47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6" name="Text Box 47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7" name="Text Box 47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8" name="Text Box 47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89" name="Text Box 47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0" name="Text Box 47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1" name="Text Box 47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2" name="Text Box 47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3" name="Text Box 47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4" name="Text Box 47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5" name="Text Box 47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6" name="Text Box 47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7" name="Text Box 47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8" name="Text Box 47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499" name="Text Box 47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0" name="Text Box 47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1" name="Text Box 47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2" name="Text Box 47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3" name="Text Box 47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4" name="Text Box 47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5" name="Text Box 47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6" name="Text Box 47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7" name="Text Box 47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8" name="Text Box 47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09" name="Text Box 47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0" name="Text Box 48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1" name="Text Box 48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2" name="Text Box 48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3" name="Text Box 48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4" name="Text Box 48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5" name="Text Box 48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6" name="Text Box 48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7" name="Text Box 48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8" name="Text Box 48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19" name="Text Box 48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0" name="Text Box 48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1" name="Text Box 48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2" name="Text Box 48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3" name="Text Box 48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4" name="Text Box 48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5" name="Text Box 48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6" name="Text Box 48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7" name="Text Box 48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8" name="Text Box 48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29" name="Text Box 48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0" name="Text Box 48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1" name="Text Box 48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2" name="Text Box 48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3" name="Text Box 48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4" name="Text Box 48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5" name="Text Box 48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6" name="Text Box 48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7" name="Text Box 48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8" name="Text Box 48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39" name="Text Box 48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0" name="Text Box 48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1" name="Text Box 48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2" name="Text Box 48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3" name="Text Box 48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4" name="Text Box 48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5" name="Text Box 48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6" name="Text Box 48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7" name="Text Box 48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8" name="Text Box 48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49" name="Text Box 48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0" name="Text Box 48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1" name="Text Box 48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2" name="Text Box 48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3" name="Text Box 48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4" name="Text Box 48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5" name="Text Box 48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6" name="Text Box 48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7" name="Text Box 48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8" name="Text Box 48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59" name="Text Box 48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0" name="Text Box 48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1" name="Text Box 48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2" name="Text Box 48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3" name="Text Box 48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4" name="Text Box 48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5" name="Text Box 48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6" name="Text Box 48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7" name="Text Box 48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8" name="Text Box 48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69" name="Text Box 48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0" name="Text Box 48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1" name="Text Box 48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2" name="Text Box 48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3" name="Text Box 48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4" name="Text Box 48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5" name="Text Box 48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6" name="Text Box 48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7" name="Text Box 48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8" name="Text Box 48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79" name="Text Box 48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0" name="Text Box 48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1" name="Text Box 48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2" name="Text Box 48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3" name="Text Box 48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4" name="Text Box 48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5" name="Text Box 48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6" name="Text Box 48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7" name="Text Box 48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8" name="Text Box 48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89" name="Text Box 48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0" name="Text Box 48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1" name="Text Box 48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2" name="Text Box 48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3" name="Text Box 48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4" name="Text Box 48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5" name="Text Box 48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6" name="Text Box 48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7" name="Text Box 48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8" name="Text Box 48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599" name="Text Box 48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0" name="Text Box 48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1" name="Text Box 48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2" name="Text Box 48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3" name="Text Box 48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4" name="Text Box 48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5" name="Text Box 48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6" name="Text Box 48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7" name="Text Box 48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8" name="Text Box 48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09" name="Text Box 48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0" name="Text Box 49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1" name="Text Box 49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2" name="Text Box 49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3" name="Text Box 49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4" name="Text Box 49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5" name="Text Box 49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6" name="Text Box 49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7" name="Text Box 49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8" name="Text Box 49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19" name="Text Box 49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0" name="Text Box 49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1" name="Text Box 49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2" name="Text Box 49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3" name="Text Box 49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4" name="Text Box 49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5" name="Text Box 49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6" name="Text Box 49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7" name="Text Box 49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8" name="Text Box 49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29" name="Text Box 49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0" name="Text Box 49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1" name="Text Box 49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2" name="Text Box 49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3" name="Text Box 49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4" name="Text Box 49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5" name="Text Box 49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6" name="Text Box 49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7" name="Text Box 49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8" name="Text Box 49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39" name="Text Box 49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0" name="Text Box 49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1" name="Text Box 49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2" name="Text Box 49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3" name="Text Box 49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4" name="Text Box 49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5" name="Text Box 49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6" name="Text Box 49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7" name="Text Box 49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8" name="Text Box 49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49" name="Text Box 49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0" name="Text Box 49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1" name="Text Box 49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2" name="Text Box 49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3" name="Text Box 49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4" name="Text Box 49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5" name="Text Box 49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6" name="Text Box 49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7" name="Text Box 49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8" name="Text Box 49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59" name="Text Box 49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0" name="Text Box 49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1" name="Text Box 49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2" name="Text Box 49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3" name="Text Box 49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4" name="Text Box 49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5" name="Text Box 49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6" name="Text Box 49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7" name="Text Box 49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8" name="Text Box 49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69" name="Text Box 49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0" name="Text Box 49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1" name="Text Box 49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2" name="Text Box 49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3" name="Text Box 49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4" name="Text Box 49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5" name="Text Box 49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6" name="Text Box 49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7" name="Text Box 49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8" name="Text Box 49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79" name="Text Box 49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0" name="Text Box 49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1" name="Text Box 49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2" name="Text Box 49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3" name="Text Box 49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4" name="Text Box 49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5" name="Text Box 49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6" name="Text Box 49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7" name="Text Box 49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8" name="Text Box 49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89" name="Text Box 49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0" name="Text Box 49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1" name="Text Box 49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2" name="Text Box 49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3" name="Text Box 49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4" name="Text Box 49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5" name="Text Box 49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6" name="Text Box 49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7" name="Text Box 49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8" name="Text Box 49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699" name="Text Box 49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0" name="Text Box 49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1" name="Text Box 49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2" name="Text Box 49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3" name="Text Box 49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4" name="Text Box 49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5" name="Text Box 49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6" name="Text Box 49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7" name="Text Box 49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8" name="Text Box 49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09" name="Text Box 49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0" name="Text Box 50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1" name="Text Box 50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2" name="Text Box 50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3" name="Text Box 50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4" name="Text Box 50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5" name="Text Box 50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6" name="Text Box 50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7" name="Text Box 50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8" name="Text Box 50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19" name="Text Box 50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0" name="Text Box 50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1" name="Text Box 50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2" name="Text Box 50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3" name="Text Box 50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4" name="Text Box 50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5" name="Text Box 50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6" name="Text Box 50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7" name="Text Box 50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8" name="Text Box 50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29" name="Text Box 50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0" name="Text Box 50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1" name="Text Box 50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2" name="Text Box 50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3" name="Text Box 50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4" name="Text Box 50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5" name="Text Box 50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6" name="Text Box 50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7" name="Text Box 50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8" name="Text Box 50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39" name="Text Box 50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0" name="Text Box 50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1" name="Text Box 50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2" name="Text Box 50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3" name="Text Box 50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4" name="Text Box 50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5" name="Text Box 50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6" name="Text Box 50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7" name="Text Box 50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8" name="Text Box 50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49" name="Text Box 50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0" name="Text Box 50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1" name="Text Box 50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2" name="Text Box 50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3" name="Text Box 50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4" name="Text Box 50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5" name="Text Box 50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6" name="Text Box 50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7" name="Text Box 50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8" name="Text Box 50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59" name="Text Box 50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0" name="Text Box 50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1" name="Text Box 50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2" name="Text Box 50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3" name="Text Box 50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4" name="Text Box 50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5" name="Text Box 50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6" name="Text Box 50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7" name="Text Box 50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8" name="Text Box 50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69" name="Text Box 50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0" name="Text Box 50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1" name="Text Box 50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2" name="Text Box 50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3" name="Text Box 50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4" name="Text Box 50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5" name="Text Box 50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6" name="Text Box 50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7" name="Text Box 50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8" name="Text Box 50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79" name="Text Box 50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0" name="Text Box 50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1" name="Text Box 50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2" name="Text Box 50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3" name="Text Box 50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4" name="Text Box 50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5" name="Text Box 50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6" name="Text Box 50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7" name="Text Box 50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8" name="Text Box 50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89" name="Text Box 50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0" name="Text Box 50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1" name="Text Box 50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2" name="Text Box 50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3" name="Text Box 50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4" name="Text Box 50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5" name="Text Box 50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6" name="Text Box 50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7" name="Text Box 50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8" name="Text Box 50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799" name="Text Box 50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0" name="Text Box 50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1" name="Text Box 50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2" name="Text Box 50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3" name="Text Box 50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4" name="Text Box 50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5" name="Text Box 50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6" name="Text Box 50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7" name="Text Box 50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8" name="Text Box 50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09" name="Text Box 50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0" name="Text Box 51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1" name="Text Box 51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2" name="Text Box 51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3" name="Text Box 51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4" name="Text Box 51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5" name="Text Box 51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6" name="Text Box 51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7" name="Text Box 51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8" name="Text Box 51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19" name="Text Box 51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0" name="Text Box 51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1" name="Text Box 51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2" name="Text Box 51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3" name="Text Box 51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4" name="Text Box 51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5" name="Text Box 51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6" name="Text Box 51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7" name="Text Box 51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8" name="Text Box 51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29" name="Text Box 51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0" name="Text Box 51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1" name="Text Box 51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2" name="Text Box 51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3" name="Text Box 51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4" name="Text Box 51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5" name="Text Box 51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6" name="Text Box 51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7" name="Text Box 51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8" name="Text Box 51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39" name="Text Box 51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0" name="Text Box 51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1" name="Text Box 51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2" name="Text Box 51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3" name="Text Box 51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4" name="Text Box 51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5" name="Text Box 51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6" name="Text Box 51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7" name="Text Box 51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8" name="Text Box 51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49" name="Text Box 51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0" name="Text Box 51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1" name="Text Box 51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2" name="Text Box 51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3" name="Text Box 51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4" name="Text Box 51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5" name="Text Box 51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6" name="Text Box 51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7" name="Text Box 51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8" name="Text Box 51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59" name="Text Box 51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0" name="Text Box 51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1" name="Text Box 51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2" name="Text Box 51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3" name="Text Box 51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4" name="Text Box 51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5" name="Text Box 51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6" name="Text Box 51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7" name="Text Box 51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8" name="Text Box 51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69" name="Text Box 51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0" name="Text Box 51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1" name="Text Box 51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2" name="Text Box 51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3" name="Text Box 51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4" name="Text Box 51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5" name="Text Box 51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6" name="Text Box 51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7" name="Text Box 51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8" name="Text Box 51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79" name="Text Box 51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0" name="Text Box 51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1" name="Text Box 51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2" name="Text Box 51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3" name="Text Box 51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4" name="Text Box 51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5" name="Text Box 51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6" name="Text Box 51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7" name="Text Box 51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8" name="Text Box 517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89" name="Text Box 517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0" name="Text Box 518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1" name="Text Box 518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2" name="Text Box 518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3" name="Text Box 518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4" name="Text Box 518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5" name="Text Box 518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6" name="Text Box 518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7" name="Text Box 518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8" name="Text Box 518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899" name="Text Box 518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0" name="Text Box 519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1" name="Text Box 519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2" name="Text Box 519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3" name="Text Box 519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4" name="Text Box 519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5" name="Text Box 519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6" name="Text Box 519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7" name="Text Box 519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8" name="Text Box 519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09" name="Text Box 519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0" name="Text Box 520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1" name="Text Box 520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2" name="Text Box 520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3" name="Text Box 520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4" name="Text Box 520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5" name="Text Box 520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6" name="Text Box 520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7" name="Text Box 520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8" name="Text Box 520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19" name="Text Box 520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0" name="Text Box 521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1" name="Text Box 521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2" name="Text Box 521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3" name="Text Box 521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4" name="Text Box 521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5" name="Text Box 521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6" name="Text Box 521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7" name="Text Box 521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8" name="Text Box 521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29" name="Text Box 521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0" name="Text Box 522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1" name="Text Box 522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2" name="Text Box 522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3" name="Text Box 522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4" name="Text Box 522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5" name="Text Box 522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6" name="Text Box 522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7" name="Text Box 522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8" name="Text Box 522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39" name="Text Box 522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0" name="Text Box 523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1" name="Text Box 523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2" name="Text Box 523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3" name="Text Box 523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4" name="Text Box 523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5" name="Text Box 523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6" name="Text Box 523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7" name="Text Box 523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8" name="Text Box 523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49" name="Text Box 523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0" name="Text Box 524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1" name="Text Box 524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2" name="Text Box 524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3" name="Text Box 524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4" name="Text Box 524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5" name="Text Box 524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6" name="Text Box 524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7" name="Text Box 524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8" name="Text Box 524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59" name="Text Box 524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0" name="Text Box 525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1" name="Text Box 525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2" name="Text Box 525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3" name="Text Box 525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4" name="Text Box 525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5" name="Text Box 525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6" name="Text Box 525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7" name="Text Box 525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8" name="Text Box 525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69" name="Text Box 525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0" name="Text Box 526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1" name="Text Box 526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2" name="Text Box 526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3" name="Text Box 526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4" name="Text Box 526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5" name="Text Box 526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6" name="Text Box 526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7" name="Text Box 526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8" name="Text Box 5268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79" name="Text Box 5269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0" name="Text Box 5270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1" name="Text Box 5271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2" name="Text Box 5272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3" name="Text Box 5273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4" name="Text Box 5274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5" name="Text Box 5275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6" name="Text Box 5276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886</xdr:row>
      <xdr:rowOff>0</xdr:rowOff>
    </xdr:from>
    <xdr:ext cx="85725" cy="205410"/>
    <xdr:sp macro="" textlink="">
      <xdr:nvSpPr>
        <xdr:cNvPr id="10987" name="Text Box 5277"/>
        <xdr:cNvSpPr txBox="1">
          <a:spLocks noChangeArrowheads="1"/>
        </xdr:cNvSpPr>
      </xdr:nvSpPr>
      <xdr:spPr bwMode="auto">
        <a:xfrm>
          <a:off x="4686300" y="168783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88" name="Text Box 26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89" name="Text Box 26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0" name="Text Box 26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1" name="Text Box 26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2" name="Text Box 26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3" name="Text Box 26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4" name="Text Box 26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5" name="Text Box 26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6" name="Text Box 26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7" name="Text Box 26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8" name="Text Box 26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0999" name="Text Box 26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0" name="Text Box 26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1" name="Text Box 26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2" name="Text Box 26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3" name="Text Box 26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4" name="Text Box 26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5" name="Text Box 26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6" name="Text Box 26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7" name="Text Box 26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8" name="Text Box 26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09" name="Text Box 26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0" name="Text Box 26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1" name="Text Box 26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2" name="Text Box 26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3" name="Text Box 26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4" name="Text Box 26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5" name="Text Box 26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6" name="Text Box 26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7" name="Text Box 26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8" name="Text Box 26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19" name="Text Box 26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0" name="Text Box 26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1" name="Text Box 26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2" name="Text Box 26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3" name="Text Box 26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4" name="Text Box 26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5" name="Text Box 26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6" name="Text Box 26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7" name="Text Box 26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8" name="Text Box 26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29" name="Text Box 26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0" name="Text Box 26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1" name="Text Box 26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2" name="Text Box 26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3" name="Text Box 26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4" name="Text Box 26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5" name="Text Box 26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6" name="Text Box 26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7" name="Text Box 26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8" name="Text Box 26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39" name="Text Box 26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0" name="Text Box 26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1" name="Text Box 26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2" name="Text Box 26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3" name="Text Box 26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4" name="Text Box 26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5" name="Text Box 26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6" name="Text Box 27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7" name="Text Box 27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8" name="Text Box 27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49" name="Text Box 27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0" name="Text Box 27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1" name="Text Box 27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2" name="Text Box 27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3" name="Text Box 27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4" name="Text Box 27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5" name="Text Box 27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6" name="Text Box 27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7" name="Text Box 27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8" name="Text Box 27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59" name="Text Box 27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0" name="Text Box 27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1" name="Text Box 27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2" name="Text Box 27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3" name="Text Box 27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4" name="Text Box 27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5" name="Text Box 27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6" name="Text Box 27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7" name="Text Box 27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8" name="Text Box 27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69" name="Text Box 27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0" name="Text Box 27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1" name="Text Box 27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2" name="Text Box 27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3" name="Text Box 27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4" name="Text Box 27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5" name="Text Box 27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6" name="Text Box 27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7" name="Text Box 27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8" name="Text Box 27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79" name="Text Box 27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0" name="Text Box 27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1" name="Text Box 27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2" name="Text Box 27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3" name="Text Box 27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4" name="Text Box 27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5" name="Text Box 27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6" name="Text Box 27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7" name="Text Box 27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8" name="Text Box 27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89" name="Text Box 27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0" name="Text Box 27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1" name="Text Box 27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2" name="Text Box 27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3" name="Text Box 27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4" name="Text Box 27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5" name="Text Box 27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6" name="Text Box 27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7" name="Text Box 27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8" name="Text Box 27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099" name="Text Box 27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0" name="Text Box 27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1" name="Text Box 27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2" name="Text Box 27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3" name="Text Box 27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4" name="Text Box 27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5" name="Text Box 27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6" name="Text Box 27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7" name="Text Box 27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8" name="Text Box 27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09" name="Text Box 27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0" name="Text Box 27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1" name="Text Box 27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2" name="Text Box 27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3" name="Text Box 27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4" name="Text Box 27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5" name="Text Box 27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6" name="Text Box 27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7" name="Text Box 27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8" name="Text Box 27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19" name="Text Box 27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0" name="Text Box 27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1" name="Text Box 27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2" name="Text Box 27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3" name="Text Box 27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4" name="Text Box 27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5" name="Text Box 27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6" name="Text Box 27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7" name="Text Box 27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8" name="Text Box 27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29" name="Text Box 27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0" name="Text Box 27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1" name="Text Box 27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2" name="Text Box 27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3" name="Text Box 27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4" name="Text Box 27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5" name="Text Box 27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6" name="Text Box 27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7" name="Text Box 27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8" name="Text Box 27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39" name="Text Box 27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0" name="Text Box 27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1" name="Text Box 27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2" name="Text Box 27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3" name="Text Box 27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4" name="Text Box 27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5" name="Text Box 27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6" name="Text Box 28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7" name="Text Box 28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8" name="Text Box 28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49" name="Text Box 28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0" name="Text Box 28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1" name="Text Box 28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2" name="Text Box 28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3" name="Text Box 28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4" name="Text Box 28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5" name="Text Box 28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6" name="Text Box 28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7" name="Text Box 28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8" name="Text Box 28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59" name="Text Box 28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0" name="Text Box 28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1" name="Text Box 28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2" name="Text Box 28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3" name="Text Box 28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4" name="Text Box 28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5" name="Text Box 28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6" name="Text Box 28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7" name="Text Box 28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8" name="Text Box 28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69" name="Text Box 28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0" name="Text Box 28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1" name="Text Box 28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2" name="Text Box 28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3" name="Text Box 28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4" name="Text Box 28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5" name="Text Box 28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6" name="Text Box 28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7" name="Text Box 28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8" name="Text Box 28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79" name="Text Box 28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0" name="Text Box 28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1" name="Text Box 28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2" name="Text Box 28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3" name="Text Box 28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4" name="Text Box 28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5" name="Text Box 28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6" name="Text Box 28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7" name="Text Box 28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8" name="Text Box 28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89" name="Text Box 28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0" name="Text Box 28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1" name="Text Box 28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2" name="Text Box 28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3" name="Text Box 28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4" name="Text Box 28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5" name="Text Box 28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6" name="Text Box 28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7" name="Text Box 28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8" name="Text Box 28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199" name="Text Box 28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0" name="Text Box 28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1" name="Text Box 28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2" name="Text Box 28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3" name="Text Box 28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4" name="Text Box 28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5" name="Text Box 28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6" name="Text Box 28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7" name="Text Box 28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8" name="Text Box 28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09" name="Text Box 28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0" name="Text Box 28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1" name="Text Box 28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2" name="Text Box 28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3" name="Text Box 28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4" name="Text Box 28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5" name="Text Box 28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6" name="Text Box 28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7" name="Text Box 28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8" name="Text Box 28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19" name="Text Box 28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0" name="Text Box 28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1" name="Text Box 28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2" name="Text Box 28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3" name="Text Box 28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4" name="Text Box 28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5" name="Text Box 28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6" name="Text Box 28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7" name="Text Box 28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8" name="Text Box 28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29" name="Text Box 28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0" name="Text Box 28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1" name="Text Box 28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2" name="Text Box 28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3" name="Text Box 28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4" name="Text Box 28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5" name="Text Box 28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6" name="Text Box 28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7" name="Text Box 28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8" name="Text Box 28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39" name="Text Box 28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0" name="Text Box 28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1" name="Text Box 28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2" name="Text Box 28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3" name="Text Box 28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4" name="Text Box 28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5" name="Text Box 28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6" name="Text Box 29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7" name="Text Box 29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8" name="Text Box 29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49" name="Text Box 29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0" name="Text Box 29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1" name="Text Box 29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2" name="Text Box 29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3" name="Text Box 29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4" name="Text Box 29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5" name="Text Box 29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6" name="Text Box 29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7" name="Text Box 29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8" name="Text Box 29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59" name="Text Box 29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0" name="Text Box 29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1" name="Text Box 29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2" name="Text Box 29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3" name="Text Box 29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4" name="Text Box 29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5" name="Text Box 29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6" name="Text Box 29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7" name="Text Box 29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8" name="Text Box 29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69" name="Text Box 29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0" name="Text Box 29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1" name="Text Box 29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2" name="Text Box 29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3" name="Text Box 29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4" name="Text Box 29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5" name="Text Box 29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6" name="Text Box 29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7" name="Text Box 29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8" name="Text Box 29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79" name="Text Box 29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0" name="Text Box 29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1" name="Text Box 29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2" name="Text Box 29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3" name="Text Box 29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4" name="Text Box 29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5" name="Text Box 29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6" name="Text Box 29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7" name="Text Box 29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8" name="Text Box 29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89" name="Text Box 29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0" name="Text Box 29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1" name="Text Box 29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2" name="Text Box 29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3" name="Text Box 29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4" name="Text Box 29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5" name="Text Box 29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6" name="Text Box 29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7" name="Text Box 29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8" name="Text Box 29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299" name="Text Box 29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0" name="Text Box 29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1" name="Text Box 29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2" name="Text Box 29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3" name="Text Box 29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4" name="Text Box 29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5" name="Text Box 29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6" name="Text Box 29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7" name="Text Box 29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8" name="Text Box 29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09" name="Text Box 29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0" name="Text Box 29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1" name="Text Box 29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2" name="Text Box 29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3" name="Text Box 29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4" name="Text Box 29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5" name="Text Box 29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6" name="Text Box 29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7" name="Text Box 29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8" name="Text Box 29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19" name="Text Box 29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0" name="Text Box 29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1" name="Text Box 29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2" name="Text Box 29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3" name="Text Box 29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4" name="Text Box 29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5" name="Text Box 29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6" name="Text Box 29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7" name="Text Box 29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8" name="Text Box 29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29" name="Text Box 29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0" name="Text Box 29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1" name="Text Box 29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2" name="Text Box 29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3" name="Text Box 29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4" name="Text Box 29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5" name="Text Box 29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6" name="Text Box 29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7" name="Text Box 29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8" name="Text Box 29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39" name="Text Box 29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0" name="Text Box 29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1" name="Text Box 29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2" name="Text Box 29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3" name="Text Box 29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4" name="Text Box 29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5" name="Text Box 29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6" name="Text Box 30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7" name="Text Box 30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8" name="Text Box 30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49" name="Text Box 30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0" name="Text Box 30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1" name="Text Box 30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2" name="Text Box 30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3" name="Text Box 30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4" name="Text Box 30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5" name="Text Box 30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6" name="Text Box 30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7" name="Text Box 30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8" name="Text Box 30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59" name="Text Box 30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0" name="Text Box 30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1" name="Text Box 30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2" name="Text Box 30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3" name="Text Box 30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4" name="Text Box 30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5" name="Text Box 30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6" name="Text Box 30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7" name="Text Box 30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8" name="Text Box 30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69" name="Text Box 30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0" name="Text Box 30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1" name="Text Box 30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2" name="Text Box 30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3" name="Text Box 30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4" name="Text Box 30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5" name="Text Box 30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6" name="Text Box 30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7" name="Text Box 30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8" name="Text Box 30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79" name="Text Box 30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0" name="Text Box 30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1" name="Text Box 30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2" name="Text Box 30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3" name="Text Box 30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4" name="Text Box 30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5" name="Text Box 30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6" name="Text Box 30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7" name="Text Box 30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8" name="Text Box 30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89" name="Text Box 30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0" name="Text Box 30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1" name="Text Box 30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2" name="Text Box 30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3" name="Text Box 30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4" name="Text Box 30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5" name="Text Box 30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6" name="Text Box 30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7" name="Text Box 30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8" name="Text Box 30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399" name="Text Box 30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0" name="Text Box 30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1" name="Text Box 30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2" name="Text Box 30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3" name="Text Box 30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4" name="Text Box 30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5" name="Text Box 30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6" name="Text Box 30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7" name="Text Box 30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8" name="Text Box 30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09" name="Text Box 30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0" name="Text Box 30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1" name="Text Box 30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2" name="Text Box 30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3" name="Text Box 30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4" name="Text Box 30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5" name="Text Box 30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6" name="Text Box 30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7" name="Text Box 30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8" name="Text Box 30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19" name="Text Box 30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0" name="Text Box 30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1" name="Text Box 30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2" name="Text Box 30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3" name="Text Box 30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4" name="Text Box 30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5" name="Text Box 30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6" name="Text Box 30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7" name="Text Box 30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8" name="Text Box 30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29" name="Text Box 30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0" name="Text Box 30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1" name="Text Box 30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2" name="Text Box 30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3" name="Text Box 30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4" name="Text Box 30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5" name="Text Box 30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6" name="Text Box 30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7" name="Text Box 30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8" name="Text Box 30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39" name="Text Box 30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0" name="Text Box 30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1" name="Text Box 30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2" name="Text Box 30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3" name="Text Box 30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4" name="Text Box 30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5" name="Text Box 30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6" name="Text Box 31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7" name="Text Box 31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8" name="Text Box 31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49" name="Text Box 31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0" name="Text Box 31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1" name="Text Box 31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2" name="Text Box 31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3" name="Text Box 31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4" name="Text Box 31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5" name="Text Box 31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6" name="Text Box 31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7" name="Text Box 31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8" name="Text Box 31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59" name="Text Box 31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0" name="Text Box 31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1" name="Text Box 31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2" name="Text Box 31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3" name="Text Box 31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4" name="Text Box 31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5" name="Text Box 31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6" name="Text Box 31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7" name="Text Box 31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8" name="Text Box 31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69" name="Text Box 31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0" name="Text Box 31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1" name="Text Box 31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2" name="Text Box 31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3" name="Text Box 31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4" name="Text Box 31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5" name="Text Box 31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6" name="Text Box 31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7" name="Text Box 31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8" name="Text Box 31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79" name="Text Box 31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0" name="Text Box 31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1" name="Text Box 31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2" name="Text Box 31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3" name="Text Box 31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4" name="Text Box 31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5" name="Text Box 31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6" name="Text Box 31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7" name="Text Box 31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8" name="Text Box 31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89" name="Text Box 31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0" name="Text Box 31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1" name="Text Box 31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2" name="Text Box 31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3" name="Text Box 31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4" name="Text Box 31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5" name="Text Box 31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6" name="Text Box 31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7" name="Text Box 31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8" name="Text Box 31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499" name="Text Box 31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0" name="Text Box 31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1" name="Text Box 31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2" name="Text Box 31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3" name="Text Box 31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4" name="Text Box 31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5" name="Text Box 31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6" name="Text Box 31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7" name="Text Box 31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8" name="Text Box 31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09" name="Text Box 31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0" name="Text Box 31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1" name="Text Box 31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2" name="Text Box 31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3" name="Text Box 31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4" name="Text Box 31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5" name="Text Box 31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6" name="Text Box 31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7" name="Text Box 31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8" name="Text Box 31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19" name="Text Box 31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0" name="Text Box 31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1" name="Text Box 31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2" name="Text Box 31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3" name="Text Box 31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4" name="Text Box 31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5" name="Text Box 31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6" name="Text Box 31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7" name="Text Box 31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8" name="Text Box 31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29" name="Text Box 31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0" name="Text Box 31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1" name="Text Box 31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2" name="Text Box 31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3" name="Text Box 31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4" name="Text Box 31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5" name="Text Box 31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6" name="Text Box 31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7" name="Text Box 31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8" name="Text Box 31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39" name="Text Box 31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0" name="Text Box 31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1" name="Text Box 31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2" name="Text Box 31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3" name="Text Box 31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4" name="Text Box 31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5" name="Text Box 31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6" name="Text Box 32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7" name="Text Box 32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8" name="Text Box 32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49" name="Text Box 32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0" name="Text Box 32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1" name="Text Box 32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2" name="Text Box 32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3" name="Text Box 32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4" name="Text Box 32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5" name="Text Box 32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6" name="Text Box 32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7" name="Text Box 32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8" name="Text Box 32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59" name="Text Box 32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0" name="Text Box 32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1" name="Text Box 32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2" name="Text Box 32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3" name="Text Box 32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4" name="Text Box 32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5" name="Text Box 32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6" name="Text Box 32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7" name="Text Box 32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8" name="Text Box 32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69" name="Text Box 32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0" name="Text Box 32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1" name="Text Box 32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2" name="Text Box 32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3" name="Text Box 32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4" name="Text Box 32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5" name="Text Box 32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6" name="Text Box 32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7" name="Text Box 32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8" name="Text Box 32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79" name="Text Box 32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0" name="Text Box 32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1" name="Text Box 32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2" name="Text Box 32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3" name="Text Box 32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4" name="Text Box 32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5" name="Text Box 32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6" name="Text Box 32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7" name="Text Box 32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8" name="Text Box 32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89" name="Text Box 32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0" name="Text Box 32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1" name="Text Box 32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2" name="Text Box 32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3" name="Text Box 32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4" name="Text Box 32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5" name="Text Box 32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6" name="Text Box 32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7" name="Text Box 32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8" name="Text Box 32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599" name="Text Box 32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0" name="Text Box 32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1" name="Text Box 32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2" name="Text Box 32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3" name="Text Box 32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4" name="Text Box 32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5" name="Text Box 32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6" name="Text Box 32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7" name="Text Box 32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8" name="Text Box 32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09" name="Text Box 32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0" name="Text Box 32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1" name="Text Box 32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2" name="Text Box 32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3" name="Text Box 32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4" name="Text Box 32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5" name="Text Box 32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6" name="Text Box 32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7" name="Text Box 32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8" name="Text Box 32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19" name="Text Box 32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0" name="Text Box 32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1" name="Text Box 32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2" name="Text Box 32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3" name="Text Box 32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4" name="Text Box 32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5" name="Text Box 32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6" name="Text Box 32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7" name="Text Box 32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8" name="Text Box 32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29" name="Text Box 32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0" name="Text Box 32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1" name="Text Box 32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2" name="Text Box 32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3" name="Text Box 32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4" name="Text Box 32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5" name="Text Box 32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6" name="Text Box 32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7" name="Text Box 32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8" name="Text Box 32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39" name="Text Box 32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0" name="Text Box 32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1" name="Text Box 32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2" name="Text Box 32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3" name="Text Box 32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4" name="Text Box 32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5" name="Text Box 32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6" name="Text Box 33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7" name="Text Box 33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8" name="Text Box 33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49" name="Text Box 33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0" name="Text Box 33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1" name="Text Box 33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2" name="Text Box 33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3" name="Text Box 33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4" name="Text Box 33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5" name="Text Box 33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6" name="Text Box 33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7" name="Text Box 33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8" name="Text Box 33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59" name="Text Box 33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0" name="Text Box 33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1" name="Text Box 33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2" name="Text Box 33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3" name="Text Box 33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4" name="Text Box 33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5" name="Text Box 33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6" name="Text Box 33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7" name="Text Box 33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8" name="Text Box 33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69" name="Text Box 33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0" name="Text Box 33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1" name="Text Box 33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2" name="Text Box 33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3" name="Text Box 33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4" name="Text Box 33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5" name="Text Box 33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6" name="Text Box 33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7" name="Text Box 33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8" name="Text Box 33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79" name="Text Box 33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0" name="Text Box 33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1" name="Text Box 33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2" name="Text Box 33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3" name="Text Box 33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4" name="Text Box 33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5" name="Text Box 33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6" name="Text Box 33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7" name="Text Box 33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8" name="Text Box 33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89" name="Text Box 33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0" name="Text Box 33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1" name="Text Box 33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2" name="Text Box 33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3" name="Text Box 33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4" name="Text Box 33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5" name="Text Box 33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6" name="Text Box 33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7" name="Text Box 33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8" name="Text Box 33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699" name="Text Box 33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0" name="Text Box 33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1" name="Text Box 33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2" name="Text Box 33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3" name="Text Box 33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4" name="Text Box 33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5" name="Text Box 33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6" name="Text Box 33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7" name="Text Box 33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8" name="Text Box 33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09" name="Text Box 33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0" name="Text Box 33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1" name="Text Box 33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2" name="Text Box 33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3" name="Text Box 33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4" name="Text Box 33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5" name="Text Box 33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6" name="Text Box 33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7" name="Text Box 33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8" name="Text Box 33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19" name="Text Box 33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0" name="Text Box 33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1" name="Text Box 33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2" name="Text Box 33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3" name="Text Box 33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4" name="Text Box 33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5" name="Text Box 33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6" name="Text Box 33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7" name="Text Box 33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8" name="Text Box 33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29" name="Text Box 33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0" name="Text Box 33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1" name="Text Box 33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2" name="Text Box 33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3" name="Text Box 33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4" name="Text Box 33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5" name="Text Box 33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6" name="Text Box 33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7" name="Text Box 33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8" name="Text Box 33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39" name="Text Box 33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0" name="Text Box 33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1" name="Text Box 33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2" name="Text Box 33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3" name="Text Box 33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4" name="Text Box 33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5" name="Text Box 33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6" name="Text Box 34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7" name="Text Box 34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8" name="Text Box 34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49" name="Text Box 34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0" name="Text Box 34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1" name="Text Box 34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2" name="Text Box 34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3" name="Text Box 34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4" name="Text Box 34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5" name="Text Box 34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6" name="Text Box 34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7" name="Text Box 34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8" name="Text Box 34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59" name="Text Box 34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0" name="Text Box 34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1" name="Text Box 34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2" name="Text Box 34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3" name="Text Box 34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4" name="Text Box 34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5" name="Text Box 34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6" name="Text Box 34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7" name="Text Box 34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8" name="Text Box 34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69" name="Text Box 34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0" name="Text Box 34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1" name="Text Box 34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2" name="Text Box 34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3" name="Text Box 34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4" name="Text Box 34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5" name="Text Box 34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6" name="Text Box 34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7" name="Text Box 34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8" name="Text Box 34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79" name="Text Box 34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0" name="Text Box 34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1" name="Text Box 34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2" name="Text Box 34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3" name="Text Box 34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4" name="Text Box 34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5" name="Text Box 34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6" name="Text Box 34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7" name="Text Box 34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8" name="Text Box 34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89" name="Text Box 34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0" name="Text Box 34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1" name="Text Box 34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2" name="Text Box 34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3" name="Text Box 34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4" name="Text Box 34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5" name="Text Box 34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6" name="Text Box 34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7" name="Text Box 34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8" name="Text Box 34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799" name="Text Box 34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0" name="Text Box 34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1" name="Text Box 34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2" name="Text Box 34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3" name="Text Box 34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4" name="Text Box 34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5" name="Text Box 34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6" name="Text Box 34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7" name="Text Box 34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8" name="Text Box 34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09" name="Text Box 34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0" name="Text Box 34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1" name="Text Box 34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2" name="Text Box 34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3" name="Text Box 34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4" name="Text Box 34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5" name="Text Box 34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6" name="Text Box 34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7" name="Text Box 34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8" name="Text Box 34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19" name="Text Box 34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0" name="Text Box 34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1" name="Text Box 34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2" name="Text Box 34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3" name="Text Box 34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4" name="Text Box 34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5" name="Text Box 34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6" name="Text Box 34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7" name="Text Box 34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8" name="Text Box 34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29" name="Text Box 34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0" name="Text Box 34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1" name="Text Box 34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2" name="Text Box 34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3" name="Text Box 34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4" name="Text Box 34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5" name="Text Box 34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6" name="Text Box 34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7" name="Text Box 34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8" name="Text Box 34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39" name="Text Box 34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0" name="Text Box 34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1" name="Text Box 34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2" name="Text Box 34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3" name="Text Box 34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4" name="Text Box 34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5" name="Text Box 34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6" name="Text Box 35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7" name="Text Box 35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8" name="Text Box 35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49" name="Text Box 35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0" name="Text Box 35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1" name="Text Box 35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2" name="Text Box 35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3" name="Text Box 35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4" name="Text Box 35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5" name="Text Box 35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6" name="Text Box 35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7" name="Text Box 35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8" name="Text Box 35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59" name="Text Box 35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0" name="Text Box 35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1" name="Text Box 35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2" name="Text Box 35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3" name="Text Box 35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4" name="Text Box 35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5" name="Text Box 35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6" name="Text Box 35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7" name="Text Box 35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8" name="Text Box 35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69" name="Text Box 35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0" name="Text Box 35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1" name="Text Box 35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2" name="Text Box 35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3" name="Text Box 35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4" name="Text Box 35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5" name="Text Box 35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6" name="Text Box 35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7" name="Text Box 35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8" name="Text Box 35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79" name="Text Box 35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0" name="Text Box 35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1" name="Text Box 35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2" name="Text Box 35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3" name="Text Box 35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4" name="Text Box 35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5" name="Text Box 35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6" name="Text Box 35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7" name="Text Box 35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8" name="Text Box 35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89" name="Text Box 35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0" name="Text Box 35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1" name="Text Box 35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2" name="Text Box 35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3" name="Text Box 35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4" name="Text Box 35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5" name="Text Box 35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6" name="Text Box 35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7" name="Text Box 35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8" name="Text Box 35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899" name="Text Box 35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0" name="Text Box 35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1" name="Text Box 35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2" name="Text Box 35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3" name="Text Box 35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4" name="Text Box 35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5" name="Text Box 35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6" name="Text Box 35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7" name="Text Box 35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8" name="Text Box 35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09" name="Text Box 35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0" name="Text Box 35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1" name="Text Box 35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2" name="Text Box 35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3" name="Text Box 35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4" name="Text Box 35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5" name="Text Box 35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6" name="Text Box 35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7" name="Text Box 35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8" name="Text Box 35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19" name="Text Box 35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0" name="Text Box 35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1" name="Text Box 35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2" name="Text Box 35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3" name="Text Box 35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4" name="Text Box 35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5" name="Text Box 35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6" name="Text Box 35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7" name="Text Box 35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8" name="Text Box 35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29" name="Text Box 35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0" name="Text Box 35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1" name="Text Box 35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2" name="Text Box 35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3" name="Text Box 35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4" name="Text Box 35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5" name="Text Box 35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6" name="Text Box 35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7" name="Text Box 35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8" name="Text Box 35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39" name="Text Box 35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0" name="Text Box 35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1" name="Text Box 35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2" name="Text Box 35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3" name="Text Box 35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4" name="Text Box 35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5" name="Text Box 35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6" name="Text Box 36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7" name="Text Box 36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8" name="Text Box 36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49" name="Text Box 36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0" name="Text Box 36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1" name="Text Box 36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2" name="Text Box 36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3" name="Text Box 36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4" name="Text Box 36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5" name="Text Box 36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6" name="Text Box 36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7" name="Text Box 36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8" name="Text Box 36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59" name="Text Box 36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0" name="Text Box 36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1" name="Text Box 36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2" name="Text Box 36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3" name="Text Box 36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4" name="Text Box 36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5" name="Text Box 36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6" name="Text Box 36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7" name="Text Box 36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8" name="Text Box 36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69" name="Text Box 36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0" name="Text Box 36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1" name="Text Box 36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2" name="Text Box 36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3" name="Text Box 36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4" name="Text Box 36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5" name="Text Box 36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6" name="Text Box 36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7" name="Text Box 36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8" name="Text Box 36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79" name="Text Box 36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0" name="Text Box 36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1" name="Text Box 36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2" name="Text Box 36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3" name="Text Box 36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4" name="Text Box 36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5" name="Text Box 36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6" name="Text Box 36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7" name="Text Box 36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8" name="Text Box 36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89" name="Text Box 36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0" name="Text Box 36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1" name="Text Box 36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2" name="Text Box 36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3" name="Text Box 36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4" name="Text Box 36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5" name="Text Box 36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6" name="Text Box 36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7" name="Text Box 36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8" name="Text Box 36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1999" name="Text Box 36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0" name="Text Box 36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1" name="Text Box 36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2" name="Text Box 36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3" name="Text Box 36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4" name="Text Box 36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5" name="Text Box 36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6" name="Text Box 36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7" name="Text Box 36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8" name="Text Box 36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09" name="Text Box 36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0" name="Text Box 36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1" name="Text Box 36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2" name="Text Box 36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3" name="Text Box 36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4" name="Text Box 36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5" name="Text Box 36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6" name="Text Box 36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7" name="Text Box 36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8" name="Text Box 36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19" name="Text Box 36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0" name="Text Box 36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1" name="Text Box 36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2" name="Text Box 36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3" name="Text Box 36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4" name="Text Box 36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5" name="Text Box 36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6" name="Text Box 36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7" name="Text Box 36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8" name="Text Box 36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29" name="Text Box 36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0" name="Text Box 36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1" name="Text Box 36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2" name="Text Box 36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3" name="Text Box 36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4" name="Text Box 36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5" name="Text Box 36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6" name="Text Box 36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7" name="Text Box 36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8" name="Text Box 36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39" name="Text Box 36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0" name="Text Box 36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1" name="Text Box 36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2" name="Text Box 36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3" name="Text Box 36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4" name="Text Box 36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5" name="Text Box 36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6" name="Text Box 37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7" name="Text Box 37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8" name="Text Box 37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49" name="Text Box 37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0" name="Text Box 37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1" name="Text Box 37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2" name="Text Box 37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3" name="Text Box 37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4" name="Text Box 37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5" name="Text Box 37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6" name="Text Box 37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7" name="Text Box 37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8" name="Text Box 37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59" name="Text Box 37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0" name="Text Box 37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1" name="Text Box 37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2" name="Text Box 37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3" name="Text Box 37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4" name="Text Box 37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5" name="Text Box 37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6" name="Text Box 37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7" name="Text Box 37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8" name="Text Box 37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69" name="Text Box 37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0" name="Text Box 37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1" name="Text Box 37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2" name="Text Box 37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3" name="Text Box 37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4" name="Text Box 37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5" name="Text Box 37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6" name="Text Box 37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7" name="Text Box 37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8" name="Text Box 37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79" name="Text Box 37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0" name="Text Box 37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1" name="Text Box 37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2" name="Text Box 37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3" name="Text Box 37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4" name="Text Box 37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5" name="Text Box 37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6" name="Text Box 37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7" name="Text Box 37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8" name="Text Box 37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89" name="Text Box 37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0" name="Text Box 37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1" name="Text Box 37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2" name="Text Box 37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3" name="Text Box 37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4" name="Text Box 37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5" name="Text Box 37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6" name="Text Box 37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7" name="Text Box 37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8" name="Text Box 37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099" name="Text Box 37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0" name="Text Box 37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1" name="Text Box 37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2" name="Text Box 37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3" name="Text Box 37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4" name="Text Box 37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5" name="Text Box 37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6" name="Text Box 37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7" name="Text Box 37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8" name="Text Box 37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09" name="Text Box 37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0" name="Text Box 37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1" name="Text Box 37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2" name="Text Box 37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3" name="Text Box 37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4" name="Text Box 37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5" name="Text Box 37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6" name="Text Box 37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7" name="Text Box 37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8" name="Text Box 37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19" name="Text Box 37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0" name="Text Box 37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1" name="Text Box 37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2" name="Text Box 37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3" name="Text Box 37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4" name="Text Box 37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5" name="Text Box 37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6" name="Text Box 37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7" name="Text Box 37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8" name="Text Box 37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29" name="Text Box 37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0" name="Text Box 37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1" name="Text Box 37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2" name="Text Box 37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3" name="Text Box 37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4" name="Text Box 37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5" name="Text Box 37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6" name="Text Box 37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7" name="Text Box 37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8" name="Text Box 37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39" name="Text Box 37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0" name="Text Box 37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1" name="Text Box 37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2" name="Text Box 37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3" name="Text Box 37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4" name="Text Box 37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5" name="Text Box 37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6" name="Text Box 38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7" name="Text Box 38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8" name="Text Box 38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49" name="Text Box 38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0" name="Text Box 38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1" name="Text Box 38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2" name="Text Box 38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3" name="Text Box 38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4" name="Text Box 38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5" name="Text Box 38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6" name="Text Box 38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7" name="Text Box 38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8" name="Text Box 38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59" name="Text Box 38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0" name="Text Box 38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1" name="Text Box 38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2" name="Text Box 38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3" name="Text Box 38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4" name="Text Box 38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5" name="Text Box 38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6" name="Text Box 38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7" name="Text Box 38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8" name="Text Box 38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69" name="Text Box 38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0" name="Text Box 38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1" name="Text Box 38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2" name="Text Box 38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3" name="Text Box 38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4" name="Text Box 38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5" name="Text Box 38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6" name="Text Box 38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7" name="Text Box 38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8" name="Text Box 38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79" name="Text Box 38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0" name="Text Box 38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1" name="Text Box 38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2" name="Text Box 38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3" name="Text Box 38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4" name="Text Box 38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5" name="Text Box 38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6" name="Text Box 38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7" name="Text Box 38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8" name="Text Box 38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89" name="Text Box 38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0" name="Text Box 38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1" name="Text Box 38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2" name="Text Box 38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3" name="Text Box 38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4" name="Text Box 38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5" name="Text Box 38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6" name="Text Box 38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7" name="Text Box 38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8" name="Text Box 38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199" name="Text Box 38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0" name="Text Box 38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1" name="Text Box 38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2" name="Text Box 38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3" name="Text Box 38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4" name="Text Box 38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5" name="Text Box 38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6" name="Text Box 38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7" name="Text Box 38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8" name="Text Box 38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09" name="Text Box 38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0" name="Text Box 38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1" name="Text Box 38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2" name="Text Box 38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3" name="Text Box 38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4" name="Text Box 38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5" name="Text Box 38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6" name="Text Box 38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7" name="Text Box 38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8" name="Text Box 38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19" name="Text Box 38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0" name="Text Box 38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1" name="Text Box 38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2" name="Text Box 38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3" name="Text Box 38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4" name="Text Box 38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5" name="Text Box 38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6" name="Text Box 38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7" name="Text Box 38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8" name="Text Box 38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29" name="Text Box 38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0" name="Text Box 38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1" name="Text Box 38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2" name="Text Box 38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3" name="Text Box 38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4" name="Text Box 38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5" name="Text Box 38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6" name="Text Box 38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7" name="Text Box 38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8" name="Text Box 38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39" name="Text Box 38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0" name="Text Box 38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1" name="Text Box 38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2" name="Text Box 38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3" name="Text Box 38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4" name="Text Box 38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5" name="Text Box 38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6" name="Text Box 39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7" name="Text Box 39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8" name="Text Box 39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49" name="Text Box 39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0" name="Text Box 39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1" name="Text Box 39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2" name="Text Box 39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3" name="Text Box 39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4" name="Text Box 39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5" name="Text Box 39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6" name="Text Box 39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7" name="Text Box 39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8" name="Text Box 39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59" name="Text Box 39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0" name="Text Box 39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1" name="Text Box 39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2" name="Text Box 39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3" name="Text Box 39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4" name="Text Box 39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5" name="Text Box 39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6" name="Text Box 39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7" name="Text Box 39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8" name="Text Box 39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69" name="Text Box 39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0" name="Text Box 39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1" name="Text Box 39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2" name="Text Box 39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3" name="Text Box 39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4" name="Text Box 39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5" name="Text Box 39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6" name="Text Box 39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7" name="Text Box 39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8" name="Text Box 39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79" name="Text Box 39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0" name="Text Box 39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1" name="Text Box 39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2" name="Text Box 39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3" name="Text Box 39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4" name="Text Box 39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5" name="Text Box 39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6" name="Text Box 39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7" name="Text Box 39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8" name="Text Box 39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89" name="Text Box 39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0" name="Text Box 39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1" name="Text Box 39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2" name="Text Box 39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3" name="Text Box 39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4" name="Text Box 39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5" name="Text Box 39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6" name="Text Box 39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7" name="Text Box 39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8" name="Text Box 39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299" name="Text Box 39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0" name="Text Box 39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1" name="Text Box 39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2" name="Text Box 39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3" name="Text Box 39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4" name="Text Box 39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5" name="Text Box 39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6" name="Text Box 39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7" name="Text Box 39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8" name="Text Box 39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09" name="Text Box 39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0" name="Text Box 39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1" name="Text Box 39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2" name="Text Box 39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3" name="Text Box 39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4" name="Text Box 39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5" name="Text Box 39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6" name="Text Box 39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7" name="Text Box 39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8" name="Text Box 39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19" name="Text Box 39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0" name="Text Box 39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1" name="Text Box 39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2" name="Text Box 39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3" name="Text Box 39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4" name="Text Box 39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5" name="Text Box 39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6" name="Text Box 39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7" name="Text Box 39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8" name="Text Box 39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29" name="Text Box 39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0" name="Text Box 39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1" name="Text Box 39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2" name="Text Box 39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3" name="Text Box 39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4" name="Text Box 39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5" name="Text Box 39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6" name="Text Box 39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7" name="Text Box 39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8" name="Text Box 39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39" name="Text Box 39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0" name="Text Box 39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1" name="Text Box 39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2" name="Text Box 39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3" name="Text Box 39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4" name="Text Box 39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5" name="Text Box 39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6" name="Text Box 40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7" name="Text Box 40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8" name="Text Box 40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49" name="Text Box 40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0" name="Text Box 40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1" name="Text Box 40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2" name="Text Box 40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3" name="Text Box 40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4" name="Text Box 40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5" name="Text Box 40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6" name="Text Box 40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7" name="Text Box 40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8" name="Text Box 40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59" name="Text Box 40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0" name="Text Box 40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1" name="Text Box 40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2" name="Text Box 40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3" name="Text Box 40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4" name="Text Box 40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5" name="Text Box 40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6" name="Text Box 40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7" name="Text Box 40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8" name="Text Box 40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69" name="Text Box 40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0" name="Text Box 40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1" name="Text Box 40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2" name="Text Box 40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3" name="Text Box 40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4" name="Text Box 40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5" name="Text Box 40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6" name="Text Box 40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7" name="Text Box 40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8" name="Text Box 40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79" name="Text Box 40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0" name="Text Box 40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1" name="Text Box 40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2" name="Text Box 40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3" name="Text Box 40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4" name="Text Box 40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5" name="Text Box 40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6" name="Text Box 40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7" name="Text Box 40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8" name="Text Box 40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89" name="Text Box 40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0" name="Text Box 40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1" name="Text Box 40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2" name="Text Box 40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3" name="Text Box 40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4" name="Text Box 40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5" name="Text Box 40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6" name="Text Box 40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7" name="Text Box 40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8" name="Text Box 40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399" name="Text Box 40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0" name="Text Box 40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1" name="Text Box 40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2" name="Text Box 40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3" name="Text Box 40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4" name="Text Box 40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5" name="Text Box 40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6" name="Text Box 40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7" name="Text Box 40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8" name="Text Box 40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09" name="Text Box 40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0" name="Text Box 40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1" name="Text Box 40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2" name="Text Box 40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3" name="Text Box 40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4" name="Text Box 40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5" name="Text Box 40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6" name="Text Box 40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7" name="Text Box 40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8" name="Text Box 40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19" name="Text Box 40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0" name="Text Box 40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1" name="Text Box 40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2" name="Text Box 40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3" name="Text Box 40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4" name="Text Box 40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5" name="Text Box 40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6" name="Text Box 40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7" name="Text Box 40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8" name="Text Box 40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29" name="Text Box 40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0" name="Text Box 40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1" name="Text Box 40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2" name="Text Box 40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3" name="Text Box 40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4" name="Text Box 40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5" name="Text Box 40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6" name="Text Box 40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7" name="Text Box 40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8" name="Text Box 40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39" name="Text Box 40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0" name="Text Box 40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1" name="Text Box 40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2" name="Text Box 40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3" name="Text Box 40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4" name="Text Box 40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5" name="Text Box 40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6" name="Text Box 41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7" name="Text Box 41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8" name="Text Box 41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49" name="Text Box 41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0" name="Text Box 41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1" name="Text Box 41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2" name="Text Box 41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3" name="Text Box 41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4" name="Text Box 41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5" name="Text Box 41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6" name="Text Box 41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7" name="Text Box 41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8" name="Text Box 41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59" name="Text Box 41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0" name="Text Box 41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1" name="Text Box 41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2" name="Text Box 41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3" name="Text Box 41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4" name="Text Box 41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5" name="Text Box 41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6" name="Text Box 41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7" name="Text Box 41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8" name="Text Box 41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69" name="Text Box 41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0" name="Text Box 41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1" name="Text Box 41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2" name="Text Box 41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3" name="Text Box 41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4" name="Text Box 41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5" name="Text Box 41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6" name="Text Box 41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7" name="Text Box 41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8" name="Text Box 41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79" name="Text Box 41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0" name="Text Box 41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1" name="Text Box 41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2" name="Text Box 41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3" name="Text Box 41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4" name="Text Box 41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5" name="Text Box 41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6" name="Text Box 41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7" name="Text Box 41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8" name="Text Box 41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89" name="Text Box 41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0" name="Text Box 41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1" name="Text Box 41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2" name="Text Box 41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3" name="Text Box 41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4" name="Text Box 41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5" name="Text Box 41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6" name="Text Box 41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7" name="Text Box 41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8" name="Text Box 41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499" name="Text Box 41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0" name="Text Box 41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1" name="Text Box 41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2" name="Text Box 41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3" name="Text Box 41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4" name="Text Box 41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5" name="Text Box 41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6" name="Text Box 41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7" name="Text Box 41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8" name="Text Box 41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09" name="Text Box 41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0" name="Text Box 41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1" name="Text Box 41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2" name="Text Box 41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3" name="Text Box 41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4" name="Text Box 41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5" name="Text Box 41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6" name="Text Box 41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7" name="Text Box 41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8" name="Text Box 41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19" name="Text Box 41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0" name="Text Box 41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1" name="Text Box 41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2" name="Text Box 41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3" name="Text Box 41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4" name="Text Box 41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5" name="Text Box 41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6" name="Text Box 41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7" name="Text Box 41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8" name="Text Box 41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29" name="Text Box 41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0" name="Text Box 41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1" name="Text Box 41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2" name="Text Box 41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3" name="Text Box 41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4" name="Text Box 41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5" name="Text Box 41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6" name="Text Box 41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7" name="Text Box 41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8" name="Text Box 41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39" name="Text Box 41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0" name="Text Box 41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1" name="Text Box 41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2" name="Text Box 41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3" name="Text Box 41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4" name="Text Box 41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5" name="Text Box 41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6" name="Text Box 42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7" name="Text Box 42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8" name="Text Box 42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49" name="Text Box 42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0" name="Text Box 42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1" name="Text Box 42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2" name="Text Box 42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3" name="Text Box 42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4" name="Text Box 42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5" name="Text Box 42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6" name="Text Box 42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7" name="Text Box 42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8" name="Text Box 42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59" name="Text Box 42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0" name="Text Box 42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1" name="Text Box 42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2" name="Text Box 42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3" name="Text Box 42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4" name="Text Box 42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5" name="Text Box 42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6" name="Text Box 42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7" name="Text Box 42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8" name="Text Box 42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69" name="Text Box 42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0" name="Text Box 42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1" name="Text Box 42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2" name="Text Box 42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3" name="Text Box 42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4" name="Text Box 42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5" name="Text Box 42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6" name="Text Box 42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7" name="Text Box 42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8" name="Text Box 42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79" name="Text Box 42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0" name="Text Box 42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1" name="Text Box 42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2" name="Text Box 42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3" name="Text Box 42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4" name="Text Box 42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5" name="Text Box 42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6" name="Text Box 42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7" name="Text Box 42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8" name="Text Box 42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89" name="Text Box 42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0" name="Text Box 42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1" name="Text Box 42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2" name="Text Box 42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3" name="Text Box 42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4" name="Text Box 42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5" name="Text Box 42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6" name="Text Box 42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7" name="Text Box 42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8" name="Text Box 42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599" name="Text Box 42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0" name="Text Box 42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1" name="Text Box 42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2" name="Text Box 42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3" name="Text Box 42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4" name="Text Box 42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5" name="Text Box 42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6" name="Text Box 42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7" name="Text Box 42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8" name="Text Box 42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09" name="Text Box 42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0" name="Text Box 42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1" name="Text Box 42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2" name="Text Box 42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3" name="Text Box 42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4" name="Text Box 42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5" name="Text Box 42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6" name="Text Box 42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7" name="Text Box 42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8" name="Text Box 42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19" name="Text Box 42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0" name="Text Box 42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1" name="Text Box 42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2" name="Text Box 42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3" name="Text Box 42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4" name="Text Box 42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5" name="Text Box 42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6" name="Text Box 42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7" name="Text Box 42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8" name="Text Box 42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29" name="Text Box 42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0" name="Text Box 42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1" name="Text Box 42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2" name="Text Box 42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3" name="Text Box 42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4" name="Text Box 42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5" name="Text Box 42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6" name="Text Box 42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7" name="Text Box 42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8" name="Text Box 42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39" name="Text Box 42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0" name="Text Box 42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1" name="Text Box 42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2" name="Text Box 42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3" name="Text Box 42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4" name="Text Box 42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5" name="Text Box 42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6" name="Text Box 43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7" name="Text Box 43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8" name="Text Box 43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49" name="Text Box 43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0" name="Text Box 43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1" name="Text Box 43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2" name="Text Box 43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3" name="Text Box 43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4" name="Text Box 43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5" name="Text Box 43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6" name="Text Box 43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7" name="Text Box 43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8" name="Text Box 43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59" name="Text Box 43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0" name="Text Box 43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1" name="Text Box 43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2" name="Text Box 43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3" name="Text Box 43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4" name="Text Box 43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5" name="Text Box 43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6" name="Text Box 43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7" name="Text Box 43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8" name="Text Box 43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69" name="Text Box 43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0" name="Text Box 43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1" name="Text Box 43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2" name="Text Box 43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3" name="Text Box 43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4" name="Text Box 43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5" name="Text Box 43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6" name="Text Box 43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7" name="Text Box 43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8" name="Text Box 43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79" name="Text Box 43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0" name="Text Box 43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1" name="Text Box 43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2" name="Text Box 43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3" name="Text Box 43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4" name="Text Box 43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5" name="Text Box 43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6" name="Text Box 43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7" name="Text Box 43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8" name="Text Box 43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89" name="Text Box 43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0" name="Text Box 43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1" name="Text Box 43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2" name="Text Box 43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3" name="Text Box 43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4" name="Text Box 43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5" name="Text Box 43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6" name="Text Box 43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7" name="Text Box 43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8" name="Text Box 43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699" name="Text Box 43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0" name="Text Box 43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1" name="Text Box 43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2" name="Text Box 43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3" name="Text Box 43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4" name="Text Box 43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5" name="Text Box 43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6" name="Text Box 43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7" name="Text Box 43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8" name="Text Box 43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09" name="Text Box 43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0" name="Text Box 43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1" name="Text Box 43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2" name="Text Box 43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3" name="Text Box 43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4" name="Text Box 43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5" name="Text Box 43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6" name="Text Box 43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7" name="Text Box 43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8" name="Text Box 43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19" name="Text Box 43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0" name="Text Box 43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1" name="Text Box 43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2" name="Text Box 43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3" name="Text Box 43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4" name="Text Box 43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5" name="Text Box 43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6" name="Text Box 43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7" name="Text Box 43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8" name="Text Box 43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29" name="Text Box 43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0" name="Text Box 43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1" name="Text Box 43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2" name="Text Box 43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3" name="Text Box 43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4" name="Text Box 43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5" name="Text Box 43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6" name="Text Box 43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7" name="Text Box 43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8" name="Text Box 43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39" name="Text Box 43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0" name="Text Box 43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1" name="Text Box 43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2" name="Text Box 43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3" name="Text Box 43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4" name="Text Box 43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5" name="Text Box 43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6" name="Text Box 44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7" name="Text Box 44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8" name="Text Box 44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49" name="Text Box 44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0" name="Text Box 44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1" name="Text Box 44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2" name="Text Box 44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3" name="Text Box 44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4" name="Text Box 44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5" name="Text Box 44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6" name="Text Box 44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7" name="Text Box 44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8" name="Text Box 44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59" name="Text Box 44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0" name="Text Box 44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1" name="Text Box 44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2" name="Text Box 44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3" name="Text Box 44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4" name="Text Box 44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5" name="Text Box 44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6" name="Text Box 44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7" name="Text Box 44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8" name="Text Box 44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69" name="Text Box 44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0" name="Text Box 44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1" name="Text Box 44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2" name="Text Box 44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3" name="Text Box 44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4" name="Text Box 44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5" name="Text Box 44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6" name="Text Box 44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7" name="Text Box 44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8" name="Text Box 44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79" name="Text Box 44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0" name="Text Box 44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1" name="Text Box 44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2" name="Text Box 44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3" name="Text Box 44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4" name="Text Box 44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5" name="Text Box 44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6" name="Text Box 44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7" name="Text Box 44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8" name="Text Box 44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89" name="Text Box 44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0" name="Text Box 44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1" name="Text Box 44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2" name="Text Box 44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3" name="Text Box 44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4" name="Text Box 44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5" name="Text Box 44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6" name="Text Box 44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7" name="Text Box 44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8" name="Text Box 44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799" name="Text Box 44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0" name="Text Box 44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1" name="Text Box 44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2" name="Text Box 44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3" name="Text Box 44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4" name="Text Box 44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5" name="Text Box 44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6" name="Text Box 44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7" name="Text Box 44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8" name="Text Box 44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09" name="Text Box 44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0" name="Text Box 44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1" name="Text Box 44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2" name="Text Box 44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3" name="Text Box 44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4" name="Text Box 44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5" name="Text Box 44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6" name="Text Box 44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7" name="Text Box 44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8" name="Text Box 44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19" name="Text Box 44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0" name="Text Box 44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1" name="Text Box 44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2" name="Text Box 44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3" name="Text Box 44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4" name="Text Box 44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5" name="Text Box 44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6" name="Text Box 44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7" name="Text Box 44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8" name="Text Box 44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29" name="Text Box 44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0" name="Text Box 44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1" name="Text Box 44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2" name="Text Box 44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3" name="Text Box 44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4" name="Text Box 44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5" name="Text Box 44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6" name="Text Box 44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7" name="Text Box 44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8" name="Text Box 44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39" name="Text Box 44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0" name="Text Box 44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1" name="Text Box 44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2" name="Text Box 44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3" name="Text Box 44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4" name="Text Box 44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5" name="Text Box 44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6" name="Text Box 45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7" name="Text Box 45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8" name="Text Box 45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49" name="Text Box 45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0" name="Text Box 45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1" name="Text Box 45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2" name="Text Box 45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3" name="Text Box 45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4" name="Text Box 45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5" name="Text Box 45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6" name="Text Box 45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7" name="Text Box 45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8" name="Text Box 45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59" name="Text Box 45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0" name="Text Box 45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1" name="Text Box 45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2" name="Text Box 45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3" name="Text Box 45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4" name="Text Box 45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5" name="Text Box 45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6" name="Text Box 45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7" name="Text Box 45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8" name="Text Box 45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69" name="Text Box 45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0" name="Text Box 45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1" name="Text Box 45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2" name="Text Box 45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3" name="Text Box 45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4" name="Text Box 45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5" name="Text Box 45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6" name="Text Box 45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7" name="Text Box 45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8" name="Text Box 45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79" name="Text Box 45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0" name="Text Box 45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1" name="Text Box 45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2" name="Text Box 45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3" name="Text Box 45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4" name="Text Box 45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5" name="Text Box 45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6" name="Text Box 45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7" name="Text Box 45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8" name="Text Box 45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89" name="Text Box 45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0" name="Text Box 45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1" name="Text Box 45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2" name="Text Box 45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3" name="Text Box 45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4" name="Text Box 45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5" name="Text Box 45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6" name="Text Box 45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7" name="Text Box 45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8" name="Text Box 45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899" name="Text Box 45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0" name="Text Box 45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1" name="Text Box 45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2" name="Text Box 45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3" name="Text Box 45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4" name="Text Box 45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5" name="Text Box 45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6" name="Text Box 45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7" name="Text Box 45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8" name="Text Box 45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09" name="Text Box 45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0" name="Text Box 45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1" name="Text Box 45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2" name="Text Box 45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3" name="Text Box 45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4" name="Text Box 45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5" name="Text Box 45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6" name="Text Box 45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7" name="Text Box 45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8" name="Text Box 45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19" name="Text Box 45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0" name="Text Box 45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1" name="Text Box 45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2" name="Text Box 45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3" name="Text Box 45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4" name="Text Box 45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5" name="Text Box 45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6" name="Text Box 45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7" name="Text Box 45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8" name="Text Box 45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29" name="Text Box 45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0" name="Text Box 45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1" name="Text Box 45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2" name="Text Box 45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3" name="Text Box 45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4" name="Text Box 45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5" name="Text Box 45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6" name="Text Box 45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7" name="Text Box 45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8" name="Text Box 45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39" name="Text Box 45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0" name="Text Box 45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1" name="Text Box 45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2" name="Text Box 45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3" name="Text Box 45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4" name="Text Box 45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5" name="Text Box 45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6" name="Text Box 46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7" name="Text Box 46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8" name="Text Box 46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49" name="Text Box 46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0" name="Text Box 46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1" name="Text Box 46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2" name="Text Box 46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3" name="Text Box 46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4" name="Text Box 46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5" name="Text Box 46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6" name="Text Box 46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7" name="Text Box 46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8" name="Text Box 46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59" name="Text Box 46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0" name="Text Box 46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1" name="Text Box 46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2" name="Text Box 46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3" name="Text Box 46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4" name="Text Box 46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5" name="Text Box 46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6" name="Text Box 46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7" name="Text Box 46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8" name="Text Box 46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69" name="Text Box 46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0" name="Text Box 46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1" name="Text Box 46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2" name="Text Box 46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3" name="Text Box 46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4" name="Text Box 46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5" name="Text Box 46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6" name="Text Box 46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7" name="Text Box 46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8" name="Text Box 46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79" name="Text Box 46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0" name="Text Box 46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1" name="Text Box 46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2" name="Text Box 46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3" name="Text Box 46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4" name="Text Box 46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5" name="Text Box 46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6" name="Text Box 46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7" name="Text Box 46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8" name="Text Box 46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89" name="Text Box 46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0" name="Text Box 46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1" name="Text Box 46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2" name="Text Box 46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3" name="Text Box 46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4" name="Text Box 46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5" name="Text Box 46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6" name="Text Box 46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7" name="Text Box 46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8" name="Text Box 46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2999" name="Text Box 46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0" name="Text Box 46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1" name="Text Box 46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2" name="Text Box 46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3" name="Text Box 46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4" name="Text Box 46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5" name="Text Box 46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6" name="Text Box 46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7" name="Text Box 46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8" name="Text Box 46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09" name="Text Box 46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0" name="Text Box 46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1" name="Text Box 46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2" name="Text Box 46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3" name="Text Box 46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4" name="Text Box 46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5" name="Text Box 46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6" name="Text Box 46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7" name="Text Box 46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8" name="Text Box 46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19" name="Text Box 46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0" name="Text Box 46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1" name="Text Box 46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2" name="Text Box 46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3" name="Text Box 46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4" name="Text Box 46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5" name="Text Box 46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6" name="Text Box 46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7" name="Text Box 46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8" name="Text Box 46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29" name="Text Box 46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0" name="Text Box 46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1" name="Text Box 46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2" name="Text Box 46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3" name="Text Box 46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4" name="Text Box 46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5" name="Text Box 46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6" name="Text Box 46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7" name="Text Box 46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8" name="Text Box 46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39" name="Text Box 46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0" name="Text Box 46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1" name="Text Box 46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2" name="Text Box 46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3" name="Text Box 46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4" name="Text Box 46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5" name="Text Box 46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6" name="Text Box 47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7" name="Text Box 47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8" name="Text Box 47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49" name="Text Box 47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0" name="Text Box 47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1" name="Text Box 47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2" name="Text Box 47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3" name="Text Box 47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4" name="Text Box 47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5" name="Text Box 47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6" name="Text Box 47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7" name="Text Box 47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8" name="Text Box 47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59" name="Text Box 47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0" name="Text Box 47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1" name="Text Box 47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2" name="Text Box 47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3" name="Text Box 47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4" name="Text Box 47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5" name="Text Box 47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6" name="Text Box 47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7" name="Text Box 47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8" name="Text Box 47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69" name="Text Box 47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0" name="Text Box 47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1" name="Text Box 47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2" name="Text Box 47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3" name="Text Box 47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4" name="Text Box 47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5" name="Text Box 47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6" name="Text Box 47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7" name="Text Box 47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8" name="Text Box 47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79" name="Text Box 47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0" name="Text Box 47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1" name="Text Box 47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2" name="Text Box 47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3" name="Text Box 47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4" name="Text Box 47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5" name="Text Box 47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6" name="Text Box 47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7" name="Text Box 47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8" name="Text Box 47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89" name="Text Box 47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0" name="Text Box 47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1" name="Text Box 47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2" name="Text Box 47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3" name="Text Box 47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4" name="Text Box 47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5" name="Text Box 47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6" name="Text Box 47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7" name="Text Box 47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8" name="Text Box 47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099" name="Text Box 47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0" name="Text Box 47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1" name="Text Box 47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2" name="Text Box 47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3" name="Text Box 47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4" name="Text Box 47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5" name="Text Box 47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6" name="Text Box 47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7" name="Text Box 47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8" name="Text Box 47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09" name="Text Box 47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0" name="Text Box 47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1" name="Text Box 47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2" name="Text Box 47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3" name="Text Box 47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4" name="Text Box 47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5" name="Text Box 47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6" name="Text Box 47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7" name="Text Box 47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8" name="Text Box 47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19" name="Text Box 47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0" name="Text Box 47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1" name="Text Box 47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2" name="Text Box 47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3" name="Text Box 47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4" name="Text Box 47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5" name="Text Box 47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6" name="Text Box 47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7" name="Text Box 47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8" name="Text Box 47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29" name="Text Box 47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0" name="Text Box 47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1" name="Text Box 47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2" name="Text Box 47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3" name="Text Box 47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4" name="Text Box 47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5" name="Text Box 47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6" name="Text Box 47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7" name="Text Box 47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8" name="Text Box 47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39" name="Text Box 47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0" name="Text Box 47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1" name="Text Box 47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2" name="Text Box 47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3" name="Text Box 47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4" name="Text Box 47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5" name="Text Box 47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6" name="Text Box 48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7" name="Text Box 48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8" name="Text Box 48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49" name="Text Box 48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0" name="Text Box 48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1" name="Text Box 48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2" name="Text Box 48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3" name="Text Box 48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4" name="Text Box 48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5" name="Text Box 48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6" name="Text Box 48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7" name="Text Box 48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8" name="Text Box 48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59" name="Text Box 48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0" name="Text Box 48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1" name="Text Box 48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2" name="Text Box 48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3" name="Text Box 48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4" name="Text Box 48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5" name="Text Box 48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6" name="Text Box 48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7" name="Text Box 48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8" name="Text Box 48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69" name="Text Box 48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0" name="Text Box 48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1" name="Text Box 48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2" name="Text Box 48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3" name="Text Box 48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4" name="Text Box 48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5" name="Text Box 48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6" name="Text Box 48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7" name="Text Box 48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8" name="Text Box 48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79" name="Text Box 48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0" name="Text Box 48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1" name="Text Box 48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2" name="Text Box 48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3" name="Text Box 48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4" name="Text Box 48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5" name="Text Box 48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6" name="Text Box 48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7" name="Text Box 48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8" name="Text Box 48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89" name="Text Box 48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0" name="Text Box 48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1" name="Text Box 48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2" name="Text Box 48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3" name="Text Box 48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4" name="Text Box 48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5" name="Text Box 48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6" name="Text Box 48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7" name="Text Box 48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8" name="Text Box 48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199" name="Text Box 48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0" name="Text Box 48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1" name="Text Box 48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2" name="Text Box 48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3" name="Text Box 48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4" name="Text Box 48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5" name="Text Box 48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6" name="Text Box 48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7" name="Text Box 48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8" name="Text Box 48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09" name="Text Box 48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0" name="Text Box 48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1" name="Text Box 48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2" name="Text Box 48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3" name="Text Box 48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4" name="Text Box 48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5" name="Text Box 48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6" name="Text Box 48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7" name="Text Box 48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8" name="Text Box 48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19" name="Text Box 48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0" name="Text Box 48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1" name="Text Box 48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2" name="Text Box 48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3" name="Text Box 48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4" name="Text Box 48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5" name="Text Box 48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6" name="Text Box 48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7" name="Text Box 48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8" name="Text Box 48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29" name="Text Box 48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0" name="Text Box 48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1" name="Text Box 48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2" name="Text Box 48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3" name="Text Box 48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4" name="Text Box 48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5" name="Text Box 48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6" name="Text Box 48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7" name="Text Box 48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8" name="Text Box 48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39" name="Text Box 48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0" name="Text Box 48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1" name="Text Box 48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2" name="Text Box 48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3" name="Text Box 48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4" name="Text Box 48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5" name="Text Box 48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6" name="Text Box 49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7" name="Text Box 49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8" name="Text Box 49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49" name="Text Box 49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0" name="Text Box 49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1" name="Text Box 49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2" name="Text Box 49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3" name="Text Box 49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4" name="Text Box 49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5" name="Text Box 49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6" name="Text Box 49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7" name="Text Box 49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8" name="Text Box 49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59" name="Text Box 49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0" name="Text Box 49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1" name="Text Box 49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2" name="Text Box 49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3" name="Text Box 49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4" name="Text Box 49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5" name="Text Box 49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6" name="Text Box 49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7" name="Text Box 49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8" name="Text Box 49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69" name="Text Box 49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0" name="Text Box 49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1" name="Text Box 49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2" name="Text Box 49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3" name="Text Box 49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4" name="Text Box 49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5" name="Text Box 49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6" name="Text Box 49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7" name="Text Box 49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8" name="Text Box 49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79" name="Text Box 49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0" name="Text Box 49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1" name="Text Box 49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2" name="Text Box 49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3" name="Text Box 49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4" name="Text Box 49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5" name="Text Box 49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6" name="Text Box 49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7" name="Text Box 49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8" name="Text Box 49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89" name="Text Box 49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0" name="Text Box 49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1" name="Text Box 49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2" name="Text Box 49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3" name="Text Box 49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4" name="Text Box 49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5" name="Text Box 49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6" name="Text Box 49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7" name="Text Box 49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8" name="Text Box 49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299" name="Text Box 49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0" name="Text Box 49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1" name="Text Box 49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2" name="Text Box 49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3" name="Text Box 49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4" name="Text Box 49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5" name="Text Box 49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6" name="Text Box 49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7" name="Text Box 49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8" name="Text Box 49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09" name="Text Box 49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0" name="Text Box 49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1" name="Text Box 49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2" name="Text Box 49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3" name="Text Box 49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4" name="Text Box 49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5" name="Text Box 49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6" name="Text Box 49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7" name="Text Box 49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8" name="Text Box 49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19" name="Text Box 49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0" name="Text Box 49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1" name="Text Box 49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2" name="Text Box 49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3" name="Text Box 49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4" name="Text Box 49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5" name="Text Box 49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6" name="Text Box 49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7" name="Text Box 49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8" name="Text Box 49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29" name="Text Box 49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0" name="Text Box 49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1" name="Text Box 49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2" name="Text Box 49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3" name="Text Box 49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4" name="Text Box 49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5" name="Text Box 49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6" name="Text Box 49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7" name="Text Box 49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8" name="Text Box 49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39" name="Text Box 49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0" name="Text Box 49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1" name="Text Box 49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2" name="Text Box 49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3" name="Text Box 49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4" name="Text Box 49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5" name="Text Box 49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6" name="Text Box 50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7" name="Text Box 50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8" name="Text Box 50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49" name="Text Box 50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0" name="Text Box 50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1" name="Text Box 50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2" name="Text Box 50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3" name="Text Box 50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4" name="Text Box 50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5" name="Text Box 50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6" name="Text Box 50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7" name="Text Box 50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8" name="Text Box 50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59" name="Text Box 50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0" name="Text Box 50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1" name="Text Box 50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2" name="Text Box 50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3" name="Text Box 50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4" name="Text Box 50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5" name="Text Box 50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6" name="Text Box 50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7" name="Text Box 50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8" name="Text Box 50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69" name="Text Box 50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0" name="Text Box 50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1" name="Text Box 50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2" name="Text Box 50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3" name="Text Box 50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4" name="Text Box 50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5" name="Text Box 50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6" name="Text Box 50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7" name="Text Box 50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8" name="Text Box 50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79" name="Text Box 50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0" name="Text Box 50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1" name="Text Box 50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2" name="Text Box 50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3" name="Text Box 50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4" name="Text Box 50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5" name="Text Box 50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6" name="Text Box 50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7" name="Text Box 50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8" name="Text Box 50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89" name="Text Box 50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0" name="Text Box 50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1" name="Text Box 50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2" name="Text Box 50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3" name="Text Box 50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4" name="Text Box 50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5" name="Text Box 50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6" name="Text Box 50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7" name="Text Box 50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8" name="Text Box 50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399" name="Text Box 50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0" name="Text Box 50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1" name="Text Box 50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2" name="Text Box 50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3" name="Text Box 50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4" name="Text Box 50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5" name="Text Box 50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6" name="Text Box 50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7" name="Text Box 50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8" name="Text Box 50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09" name="Text Box 50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0" name="Text Box 50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1" name="Text Box 50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2" name="Text Box 50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3" name="Text Box 50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4" name="Text Box 50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5" name="Text Box 50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6" name="Text Box 50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7" name="Text Box 50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8" name="Text Box 50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19" name="Text Box 50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0" name="Text Box 50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1" name="Text Box 50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2" name="Text Box 50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3" name="Text Box 50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4" name="Text Box 50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5" name="Text Box 50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6" name="Text Box 50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7" name="Text Box 50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8" name="Text Box 50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29" name="Text Box 50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0" name="Text Box 50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1" name="Text Box 50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2" name="Text Box 50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3" name="Text Box 50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4" name="Text Box 50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5" name="Text Box 50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6" name="Text Box 50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7" name="Text Box 50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8" name="Text Box 50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39" name="Text Box 50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0" name="Text Box 50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1" name="Text Box 50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2" name="Text Box 50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3" name="Text Box 50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4" name="Text Box 50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5" name="Text Box 50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6" name="Text Box 51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7" name="Text Box 51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8" name="Text Box 51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49" name="Text Box 51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0" name="Text Box 51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1" name="Text Box 51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2" name="Text Box 51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3" name="Text Box 51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4" name="Text Box 51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5" name="Text Box 51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6" name="Text Box 51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7" name="Text Box 51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8" name="Text Box 51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59" name="Text Box 51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0" name="Text Box 51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1" name="Text Box 51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2" name="Text Box 51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3" name="Text Box 51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4" name="Text Box 51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5" name="Text Box 51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6" name="Text Box 51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7" name="Text Box 51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8" name="Text Box 51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69" name="Text Box 51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0" name="Text Box 51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1" name="Text Box 51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2" name="Text Box 51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3" name="Text Box 51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4" name="Text Box 51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5" name="Text Box 51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6" name="Text Box 51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7" name="Text Box 51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8" name="Text Box 51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79" name="Text Box 51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0" name="Text Box 51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1" name="Text Box 51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2" name="Text Box 51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3" name="Text Box 51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4" name="Text Box 51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5" name="Text Box 51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6" name="Text Box 51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7" name="Text Box 51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8" name="Text Box 51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89" name="Text Box 51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0" name="Text Box 51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1" name="Text Box 51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2" name="Text Box 51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3" name="Text Box 51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4" name="Text Box 51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5" name="Text Box 51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6" name="Text Box 51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7" name="Text Box 51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8" name="Text Box 51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499" name="Text Box 51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0" name="Text Box 51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1" name="Text Box 51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2" name="Text Box 51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3" name="Text Box 51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4" name="Text Box 51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5" name="Text Box 51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6" name="Text Box 51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7" name="Text Box 51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8" name="Text Box 51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09" name="Text Box 51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0" name="Text Box 51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1" name="Text Box 51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2" name="Text Box 51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3" name="Text Box 51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4" name="Text Box 51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5" name="Text Box 51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6" name="Text Box 51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7" name="Text Box 51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8" name="Text Box 51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19" name="Text Box 51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0" name="Text Box 51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1" name="Text Box 51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2" name="Text Box 51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3" name="Text Box 51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4" name="Text Box 517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5" name="Text Box 517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6" name="Text Box 518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7" name="Text Box 518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8" name="Text Box 518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29" name="Text Box 518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0" name="Text Box 518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1" name="Text Box 518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2" name="Text Box 518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3" name="Text Box 518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4" name="Text Box 518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5" name="Text Box 518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6" name="Text Box 519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7" name="Text Box 519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8" name="Text Box 519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39" name="Text Box 519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0" name="Text Box 519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1" name="Text Box 519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2" name="Text Box 519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3" name="Text Box 519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4" name="Text Box 519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5" name="Text Box 519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6" name="Text Box 520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7" name="Text Box 520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8" name="Text Box 520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49" name="Text Box 520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0" name="Text Box 520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1" name="Text Box 520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2" name="Text Box 520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3" name="Text Box 520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4" name="Text Box 520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5" name="Text Box 520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6" name="Text Box 521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7" name="Text Box 521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8" name="Text Box 521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59" name="Text Box 521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0" name="Text Box 521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1" name="Text Box 521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2" name="Text Box 521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3" name="Text Box 521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4" name="Text Box 521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5" name="Text Box 521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6" name="Text Box 522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7" name="Text Box 522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8" name="Text Box 522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69" name="Text Box 522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0" name="Text Box 522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1" name="Text Box 522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2" name="Text Box 522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3" name="Text Box 522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4" name="Text Box 522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5" name="Text Box 522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6" name="Text Box 523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7" name="Text Box 523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8" name="Text Box 523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79" name="Text Box 523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0" name="Text Box 523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1" name="Text Box 523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2" name="Text Box 523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3" name="Text Box 523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4" name="Text Box 523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5" name="Text Box 523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6" name="Text Box 524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7" name="Text Box 524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8" name="Text Box 524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89" name="Text Box 524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0" name="Text Box 524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1" name="Text Box 524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2" name="Text Box 524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3" name="Text Box 524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4" name="Text Box 524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5" name="Text Box 524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6" name="Text Box 525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7" name="Text Box 525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8" name="Text Box 525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599" name="Text Box 525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0" name="Text Box 525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1" name="Text Box 525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2" name="Text Box 525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3" name="Text Box 525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4" name="Text Box 525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5" name="Text Box 525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6" name="Text Box 526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7" name="Text Box 526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8" name="Text Box 526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09" name="Text Box 526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0" name="Text Box 526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1" name="Text Box 526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2" name="Text Box 526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3" name="Text Box 526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4" name="Text Box 5268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5" name="Text Box 5269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6" name="Text Box 5270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7" name="Text Box 5271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8" name="Text Box 5272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19" name="Text Box 5273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20" name="Text Box 5274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21" name="Text Box 5275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22" name="Text Box 5276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857</xdr:row>
      <xdr:rowOff>0</xdr:rowOff>
    </xdr:from>
    <xdr:ext cx="85725" cy="205410"/>
    <xdr:sp macro="" textlink="">
      <xdr:nvSpPr>
        <xdr:cNvPr id="13623" name="Text Box 5277"/>
        <xdr:cNvSpPr txBox="1">
          <a:spLocks noChangeArrowheads="1"/>
        </xdr:cNvSpPr>
      </xdr:nvSpPr>
      <xdr:spPr bwMode="auto">
        <a:xfrm>
          <a:off x="4686300" y="163258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24" name="Text Box 25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25" name="Text Box 25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26" name="Text Box 25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27" name="Text Box 25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28" name="Text Box 25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29" name="Text Box 25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0" name="Text Box 25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1" name="Text Box 25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2" name="Text Box 25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3" name="Text Box 25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4" name="Text Box 25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5" name="Text Box 25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6" name="Text Box 25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7" name="Text Box 25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8" name="Text Box 26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39" name="Text Box 26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0" name="Text Box 26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1" name="Text Box 26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2" name="Text Box 26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3" name="Text Box 26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4" name="Text Box 26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5" name="Text Box 26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6" name="Text Box 26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7" name="Text Box 26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8" name="Text Box 26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49" name="Text Box 26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0" name="Text Box 26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1" name="Text Box 26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2" name="Text Box 26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3" name="Text Box 26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4" name="Text Box 26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5" name="Text Box 26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6" name="Text Box 26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7" name="Text Box 26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8" name="Text Box 26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59" name="Text Box 26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0" name="Text Box 26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1" name="Text Box 26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2" name="Text Box 26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3" name="Text Box 26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4" name="Text Box 26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5" name="Text Box 26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6" name="Text Box 26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7" name="Text Box 26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8" name="Text Box 26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69" name="Text Box 26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0" name="Text Box 26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1" name="Text Box 26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2" name="Text Box 26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3" name="Text Box 26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4" name="Text Box 26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5" name="Text Box 26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6" name="Text Box 26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7" name="Text Box 26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8" name="Text Box 26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79" name="Text Box 26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0" name="Text Box 26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1" name="Text Box 26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2" name="Text Box 26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3" name="Text Box 26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4" name="Text Box 26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5" name="Text Box 26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6" name="Text Box 26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7" name="Text Box 26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8" name="Text Box 26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89" name="Text Box 26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0" name="Text Box 26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1" name="Text Box 26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2" name="Text Box 26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3" name="Text Box 26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4" name="Text Box 26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5" name="Text Box 26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6" name="Text Box 27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7" name="Text Box 27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8" name="Text Box 27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699" name="Text Box 27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0" name="Text Box 27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1" name="Text Box 27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2" name="Text Box 27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3" name="Text Box 27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4" name="Text Box 27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5" name="Text Box 27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6" name="Text Box 27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7" name="Text Box 27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8" name="Text Box 27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09" name="Text Box 27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0" name="Text Box 27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1" name="Text Box 27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2" name="Text Box 27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3" name="Text Box 27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4" name="Text Box 27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5" name="Text Box 27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6" name="Text Box 27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7" name="Text Box 27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8" name="Text Box 27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19" name="Text Box 27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0" name="Text Box 27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1" name="Text Box 27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2" name="Text Box 27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3" name="Text Box 27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4" name="Text Box 27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5" name="Text Box 27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6" name="Text Box 27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7" name="Text Box 27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8" name="Text Box 27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29" name="Text Box 27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0" name="Text Box 27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1" name="Text Box 27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2" name="Text Box 27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3" name="Text Box 27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4" name="Text Box 27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5" name="Text Box 27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6" name="Text Box 27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7" name="Text Box 27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8" name="Text Box 27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39" name="Text Box 27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0" name="Text Box 27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1" name="Text Box 27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2" name="Text Box 27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3" name="Text Box 27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4" name="Text Box 27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5" name="Text Box 27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6" name="Text Box 27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7" name="Text Box 27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8" name="Text Box 27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49" name="Text Box 27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0" name="Text Box 27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1" name="Text Box 27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2" name="Text Box 27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3" name="Text Box 27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4" name="Text Box 27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5" name="Text Box 27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6" name="Text Box 27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7" name="Text Box 27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8" name="Text Box 27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59" name="Text Box 27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0" name="Text Box 27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1" name="Text Box 27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2" name="Text Box 27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3" name="Text Box 27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4" name="Text Box 27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5" name="Text Box 27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6" name="Text Box 27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7" name="Text Box 27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8" name="Text Box 27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69" name="Text Box 27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0" name="Text Box 27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1" name="Text Box 27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2" name="Text Box 27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3" name="Text Box 27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4" name="Text Box 27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5" name="Text Box 27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6" name="Text Box 27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7" name="Text Box 27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8" name="Text Box 27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79" name="Text Box 27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0" name="Text Box 27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1" name="Text Box 27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2" name="Text Box 27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3" name="Text Box 27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4" name="Text Box 27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5" name="Text Box 27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6" name="Text Box 27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7" name="Text Box 27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8" name="Text Box 27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89" name="Text Box 27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0" name="Text Box 27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1" name="Text Box 27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2" name="Text Box 27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3" name="Text Box 27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4" name="Text Box 27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5" name="Text Box 27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6" name="Text Box 28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7" name="Text Box 28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8" name="Text Box 28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799" name="Text Box 28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0" name="Text Box 28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1" name="Text Box 28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2" name="Text Box 28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3" name="Text Box 28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4" name="Text Box 28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5" name="Text Box 28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6" name="Text Box 28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7" name="Text Box 28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8" name="Text Box 28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09" name="Text Box 28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0" name="Text Box 28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1" name="Text Box 28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2" name="Text Box 28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3" name="Text Box 28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4" name="Text Box 28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5" name="Text Box 28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6" name="Text Box 28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7" name="Text Box 28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8" name="Text Box 28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19" name="Text Box 28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0" name="Text Box 28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1" name="Text Box 28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2" name="Text Box 28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3" name="Text Box 28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4" name="Text Box 28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5" name="Text Box 28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6" name="Text Box 28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7" name="Text Box 28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8" name="Text Box 28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29" name="Text Box 28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0" name="Text Box 28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1" name="Text Box 28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2" name="Text Box 28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3" name="Text Box 28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4" name="Text Box 28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5" name="Text Box 28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6" name="Text Box 28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7" name="Text Box 28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8" name="Text Box 28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39" name="Text Box 28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0" name="Text Box 28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1" name="Text Box 28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2" name="Text Box 28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3" name="Text Box 28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4" name="Text Box 28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5" name="Text Box 28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6" name="Text Box 28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7" name="Text Box 28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8" name="Text Box 28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49" name="Text Box 28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0" name="Text Box 28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1" name="Text Box 28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2" name="Text Box 28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3" name="Text Box 28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4" name="Text Box 28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5" name="Text Box 28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6" name="Text Box 28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7" name="Text Box 28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8" name="Text Box 28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59" name="Text Box 28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0" name="Text Box 28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1" name="Text Box 28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2" name="Text Box 28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3" name="Text Box 28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4" name="Text Box 28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5" name="Text Box 28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6" name="Text Box 28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7" name="Text Box 28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8" name="Text Box 28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69" name="Text Box 28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0" name="Text Box 28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1" name="Text Box 28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2" name="Text Box 28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3" name="Text Box 28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4" name="Text Box 28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5" name="Text Box 28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6" name="Text Box 28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7" name="Text Box 28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8" name="Text Box 28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79" name="Text Box 28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0" name="Text Box 28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1" name="Text Box 28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2" name="Text Box 28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3" name="Text Box 28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4" name="Text Box 28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5" name="Text Box 28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6" name="Text Box 28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7" name="Text Box 28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8" name="Text Box 28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89" name="Text Box 28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0" name="Text Box 28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1" name="Text Box 28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2" name="Text Box 28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3" name="Text Box 28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4" name="Text Box 28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5" name="Text Box 28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6" name="Text Box 29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7" name="Text Box 29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8" name="Text Box 29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899" name="Text Box 29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0" name="Text Box 29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1" name="Text Box 29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2" name="Text Box 29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3" name="Text Box 29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4" name="Text Box 29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5" name="Text Box 29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6" name="Text Box 29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7" name="Text Box 29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8" name="Text Box 29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09" name="Text Box 29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0" name="Text Box 29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1" name="Text Box 29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2" name="Text Box 29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3" name="Text Box 29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4" name="Text Box 29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5" name="Text Box 29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6" name="Text Box 29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7" name="Text Box 29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8" name="Text Box 29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19" name="Text Box 29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0" name="Text Box 29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1" name="Text Box 29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2" name="Text Box 29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3" name="Text Box 29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4" name="Text Box 29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5" name="Text Box 29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6" name="Text Box 29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7" name="Text Box 29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8" name="Text Box 29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29" name="Text Box 29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0" name="Text Box 29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1" name="Text Box 29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2" name="Text Box 29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3" name="Text Box 29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4" name="Text Box 29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5" name="Text Box 29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6" name="Text Box 29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7" name="Text Box 29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8" name="Text Box 29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39" name="Text Box 29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0" name="Text Box 29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1" name="Text Box 29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2" name="Text Box 29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3" name="Text Box 29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4" name="Text Box 29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5" name="Text Box 29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6" name="Text Box 29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7" name="Text Box 29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8" name="Text Box 29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49" name="Text Box 29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0" name="Text Box 29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1" name="Text Box 29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2" name="Text Box 29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3" name="Text Box 29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4" name="Text Box 29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5" name="Text Box 29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6" name="Text Box 29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7" name="Text Box 29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8" name="Text Box 29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59" name="Text Box 29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0" name="Text Box 29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1" name="Text Box 29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2" name="Text Box 29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3" name="Text Box 29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4" name="Text Box 29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5" name="Text Box 29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6" name="Text Box 29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7" name="Text Box 29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8" name="Text Box 29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69" name="Text Box 29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0" name="Text Box 29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1" name="Text Box 29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2" name="Text Box 29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3" name="Text Box 29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4" name="Text Box 29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5" name="Text Box 29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6" name="Text Box 29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7" name="Text Box 29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8" name="Text Box 29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79" name="Text Box 29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0" name="Text Box 29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1" name="Text Box 29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2" name="Text Box 29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3" name="Text Box 29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4" name="Text Box 29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5" name="Text Box 29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6" name="Text Box 29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7" name="Text Box 29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8" name="Text Box 29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89" name="Text Box 29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0" name="Text Box 29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1" name="Text Box 29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2" name="Text Box 29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3" name="Text Box 29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4" name="Text Box 29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5" name="Text Box 29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6" name="Text Box 30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7" name="Text Box 30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8" name="Text Box 30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3999" name="Text Box 30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0" name="Text Box 30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1" name="Text Box 30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2" name="Text Box 30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3" name="Text Box 30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4" name="Text Box 30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5" name="Text Box 30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6" name="Text Box 30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7" name="Text Box 30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8" name="Text Box 30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09" name="Text Box 30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0" name="Text Box 30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1" name="Text Box 30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2" name="Text Box 30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3" name="Text Box 30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4" name="Text Box 30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5" name="Text Box 30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6" name="Text Box 30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7" name="Text Box 30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8" name="Text Box 30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19" name="Text Box 30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0" name="Text Box 30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1" name="Text Box 30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2" name="Text Box 30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3" name="Text Box 30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4" name="Text Box 30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5" name="Text Box 30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6" name="Text Box 30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7" name="Text Box 30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8" name="Text Box 30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29" name="Text Box 30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0" name="Text Box 30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1" name="Text Box 30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2" name="Text Box 30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3" name="Text Box 30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4" name="Text Box 30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5" name="Text Box 30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6" name="Text Box 30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7" name="Text Box 30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8" name="Text Box 30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39" name="Text Box 30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0" name="Text Box 30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1" name="Text Box 30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2" name="Text Box 30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3" name="Text Box 30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4" name="Text Box 30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5" name="Text Box 30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6" name="Text Box 30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7" name="Text Box 30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8" name="Text Box 30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49" name="Text Box 30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0" name="Text Box 30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1" name="Text Box 30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2" name="Text Box 30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3" name="Text Box 30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4" name="Text Box 30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5" name="Text Box 30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6" name="Text Box 30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7" name="Text Box 30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8" name="Text Box 30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59" name="Text Box 30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0" name="Text Box 30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1" name="Text Box 30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2" name="Text Box 30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3" name="Text Box 30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4" name="Text Box 30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5" name="Text Box 30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6" name="Text Box 30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7" name="Text Box 30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8" name="Text Box 30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69" name="Text Box 30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0" name="Text Box 30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1" name="Text Box 30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2" name="Text Box 30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3" name="Text Box 30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4" name="Text Box 30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5" name="Text Box 30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6" name="Text Box 30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7" name="Text Box 30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8" name="Text Box 30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79" name="Text Box 30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0" name="Text Box 30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1" name="Text Box 30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2" name="Text Box 30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3" name="Text Box 30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4" name="Text Box 30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5" name="Text Box 30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6" name="Text Box 30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7" name="Text Box 30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8" name="Text Box 30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89" name="Text Box 30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0" name="Text Box 30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1" name="Text Box 30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2" name="Text Box 30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3" name="Text Box 30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4" name="Text Box 30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5" name="Text Box 30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6" name="Text Box 31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7" name="Text Box 31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8" name="Text Box 31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099" name="Text Box 31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0" name="Text Box 31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1" name="Text Box 31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2" name="Text Box 31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3" name="Text Box 31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4" name="Text Box 31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5" name="Text Box 31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6" name="Text Box 31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7" name="Text Box 31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8" name="Text Box 31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09" name="Text Box 31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0" name="Text Box 31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1" name="Text Box 31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2" name="Text Box 31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3" name="Text Box 31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4" name="Text Box 31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5" name="Text Box 31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6" name="Text Box 31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7" name="Text Box 31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8" name="Text Box 31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19" name="Text Box 31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0" name="Text Box 31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1" name="Text Box 31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2" name="Text Box 31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3" name="Text Box 31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4" name="Text Box 31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5" name="Text Box 31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6" name="Text Box 31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7" name="Text Box 31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8" name="Text Box 31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29" name="Text Box 31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0" name="Text Box 31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1" name="Text Box 31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2" name="Text Box 31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3" name="Text Box 31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4" name="Text Box 31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5" name="Text Box 31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6" name="Text Box 31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7" name="Text Box 31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8" name="Text Box 31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39" name="Text Box 31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0" name="Text Box 31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1" name="Text Box 31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2" name="Text Box 31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3" name="Text Box 31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4" name="Text Box 31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5" name="Text Box 31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6" name="Text Box 31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7" name="Text Box 31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8" name="Text Box 31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49" name="Text Box 31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0" name="Text Box 31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1" name="Text Box 31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2" name="Text Box 31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3" name="Text Box 31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4" name="Text Box 31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5" name="Text Box 31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6" name="Text Box 31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7" name="Text Box 31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8" name="Text Box 31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59" name="Text Box 31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0" name="Text Box 31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1" name="Text Box 31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2" name="Text Box 31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3" name="Text Box 31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4" name="Text Box 31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5" name="Text Box 31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6" name="Text Box 31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7" name="Text Box 31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8" name="Text Box 31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69" name="Text Box 31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0" name="Text Box 31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1" name="Text Box 31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2" name="Text Box 31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3" name="Text Box 31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4" name="Text Box 31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5" name="Text Box 31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6" name="Text Box 31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7" name="Text Box 31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8" name="Text Box 31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79" name="Text Box 31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0" name="Text Box 31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1" name="Text Box 31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2" name="Text Box 31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3" name="Text Box 31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4" name="Text Box 31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5" name="Text Box 31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6" name="Text Box 31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7" name="Text Box 31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8" name="Text Box 31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89" name="Text Box 31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0" name="Text Box 31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1" name="Text Box 31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2" name="Text Box 31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3" name="Text Box 31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4" name="Text Box 31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5" name="Text Box 31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6" name="Text Box 32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7" name="Text Box 32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8" name="Text Box 32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199" name="Text Box 32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0" name="Text Box 32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1" name="Text Box 32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2" name="Text Box 32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3" name="Text Box 32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4" name="Text Box 32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5" name="Text Box 32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6" name="Text Box 32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7" name="Text Box 32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8" name="Text Box 32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09" name="Text Box 32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0" name="Text Box 32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1" name="Text Box 32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2" name="Text Box 32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3" name="Text Box 32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4" name="Text Box 32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5" name="Text Box 32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6" name="Text Box 32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7" name="Text Box 32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8" name="Text Box 32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19" name="Text Box 32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0" name="Text Box 32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1" name="Text Box 32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2" name="Text Box 32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3" name="Text Box 32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4" name="Text Box 32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5" name="Text Box 32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6" name="Text Box 32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7" name="Text Box 32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8" name="Text Box 32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29" name="Text Box 32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0" name="Text Box 32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1" name="Text Box 32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2" name="Text Box 32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3" name="Text Box 32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4" name="Text Box 32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5" name="Text Box 32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6" name="Text Box 32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7" name="Text Box 32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8" name="Text Box 32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39" name="Text Box 32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0" name="Text Box 32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1" name="Text Box 32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2" name="Text Box 32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3" name="Text Box 32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4" name="Text Box 32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5" name="Text Box 32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6" name="Text Box 32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7" name="Text Box 32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8" name="Text Box 32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49" name="Text Box 32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0" name="Text Box 32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1" name="Text Box 32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2" name="Text Box 32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3" name="Text Box 32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4" name="Text Box 32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5" name="Text Box 32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6" name="Text Box 32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7" name="Text Box 32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8" name="Text Box 32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59" name="Text Box 32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0" name="Text Box 32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1" name="Text Box 32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2" name="Text Box 32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3" name="Text Box 32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4" name="Text Box 32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5" name="Text Box 32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6" name="Text Box 32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7" name="Text Box 32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8" name="Text Box 32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69" name="Text Box 32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0" name="Text Box 32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1" name="Text Box 32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2" name="Text Box 32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3" name="Text Box 32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4" name="Text Box 32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5" name="Text Box 32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6" name="Text Box 32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7" name="Text Box 32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8" name="Text Box 32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79" name="Text Box 32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0" name="Text Box 32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1" name="Text Box 32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2" name="Text Box 32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3" name="Text Box 32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4" name="Text Box 32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5" name="Text Box 32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6" name="Text Box 32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7" name="Text Box 32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8" name="Text Box 32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89" name="Text Box 32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0" name="Text Box 32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1" name="Text Box 32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2" name="Text Box 32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3" name="Text Box 32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4" name="Text Box 32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5" name="Text Box 32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6" name="Text Box 33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7" name="Text Box 33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8" name="Text Box 33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299" name="Text Box 33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0" name="Text Box 33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1" name="Text Box 33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2" name="Text Box 33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3" name="Text Box 33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4" name="Text Box 33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5" name="Text Box 33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6" name="Text Box 33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7" name="Text Box 33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8" name="Text Box 33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09" name="Text Box 33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0" name="Text Box 33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1" name="Text Box 33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2" name="Text Box 33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3" name="Text Box 33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4" name="Text Box 33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5" name="Text Box 33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6" name="Text Box 33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7" name="Text Box 33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8" name="Text Box 33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19" name="Text Box 33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0" name="Text Box 33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1" name="Text Box 33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2" name="Text Box 33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3" name="Text Box 33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4" name="Text Box 33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5" name="Text Box 33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6" name="Text Box 33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7" name="Text Box 33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8" name="Text Box 33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29" name="Text Box 33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0" name="Text Box 33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1" name="Text Box 33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2" name="Text Box 33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3" name="Text Box 33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4" name="Text Box 33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5" name="Text Box 33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6" name="Text Box 33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7" name="Text Box 33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8" name="Text Box 33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39" name="Text Box 33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0" name="Text Box 33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1" name="Text Box 33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2" name="Text Box 33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3" name="Text Box 33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4" name="Text Box 33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5" name="Text Box 33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6" name="Text Box 33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7" name="Text Box 33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8" name="Text Box 33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49" name="Text Box 33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0" name="Text Box 33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1" name="Text Box 33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2" name="Text Box 33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3" name="Text Box 33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4" name="Text Box 33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5" name="Text Box 33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6" name="Text Box 33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7" name="Text Box 33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8" name="Text Box 33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59" name="Text Box 33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0" name="Text Box 33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1" name="Text Box 33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2" name="Text Box 33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3" name="Text Box 33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4" name="Text Box 33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5" name="Text Box 33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6" name="Text Box 33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7" name="Text Box 33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8" name="Text Box 33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69" name="Text Box 33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0" name="Text Box 33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1" name="Text Box 33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2" name="Text Box 33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3" name="Text Box 33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4" name="Text Box 33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5" name="Text Box 33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6" name="Text Box 33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7" name="Text Box 33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8" name="Text Box 33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79" name="Text Box 33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0" name="Text Box 33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1" name="Text Box 33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2" name="Text Box 33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3" name="Text Box 33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4" name="Text Box 33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5" name="Text Box 33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6" name="Text Box 33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7" name="Text Box 33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8" name="Text Box 33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89" name="Text Box 33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0" name="Text Box 33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1" name="Text Box 33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2" name="Text Box 33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3" name="Text Box 33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4" name="Text Box 33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5" name="Text Box 33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6" name="Text Box 34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7" name="Text Box 34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8" name="Text Box 34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399" name="Text Box 34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0" name="Text Box 34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1" name="Text Box 34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2" name="Text Box 34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3" name="Text Box 34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4" name="Text Box 34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5" name="Text Box 34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6" name="Text Box 34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7" name="Text Box 34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8" name="Text Box 34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09" name="Text Box 34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0" name="Text Box 34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1" name="Text Box 34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2" name="Text Box 34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3" name="Text Box 34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4" name="Text Box 34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5" name="Text Box 34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6" name="Text Box 34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7" name="Text Box 34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8" name="Text Box 34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19" name="Text Box 34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0" name="Text Box 34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1" name="Text Box 34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2" name="Text Box 34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3" name="Text Box 34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4" name="Text Box 34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5" name="Text Box 34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6" name="Text Box 34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7" name="Text Box 34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8" name="Text Box 34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29" name="Text Box 34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0" name="Text Box 34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1" name="Text Box 34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2" name="Text Box 34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3" name="Text Box 34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4" name="Text Box 34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5" name="Text Box 34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6" name="Text Box 34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7" name="Text Box 34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8" name="Text Box 34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39" name="Text Box 34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0" name="Text Box 34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1" name="Text Box 34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2" name="Text Box 34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3" name="Text Box 34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4" name="Text Box 34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5" name="Text Box 34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6" name="Text Box 34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7" name="Text Box 34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8" name="Text Box 34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49" name="Text Box 34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0" name="Text Box 34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1" name="Text Box 34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2" name="Text Box 34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3" name="Text Box 34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4" name="Text Box 34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5" name="Text Box 34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6" name="Text Box 34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7" name="Text Box 34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8" name="Text Box 34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59" name="Text Box 34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0" name="Text Box 34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1" name="Text Box 34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2" name="Text Box 34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3" name="Text Box 34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4" name="Text Box 34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5" name="Text Box 34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6" name="Text Box 34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7" name="Text Box 34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8" name="Text Box 34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69" name="Text Box 34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0" name="Text Box 34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1" name="Text Box 34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2" name="Text Box 34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3" name="Text Box 34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4" name="Text Box 34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5" name="Text Box 34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6" name="Text Box 34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7" name="Text Box 34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8" name="Text Box 34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79" name="Text Box 34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0" name="Text Box 34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1" name="Text Box 34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2" name="Text Box 34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3" name="Text Box 34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4" name="Text Box 34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5" name="Text Box 34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6" name="Text Box 34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7" name="Text Box 34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8" name="Text Box 34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89" name="Text Box 34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0" name="Text Box 34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1" name="Text Box 34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2" name="Text Box 34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3" name="Text Box 34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4" name="Text Box 34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5" name="Text Box 34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6" name="Text Box 35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7" name="Text Box 35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8" name="Text Box 35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499" name="Text Box 35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0" name="Text Box 35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1" name="Text Box 35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2" name="Text Box 35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3" name="Text Box 35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4" name="Text Box 35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5" name="Text Box 35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6" name="Text Box 35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7" name="Text Box 35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8" name="Text Box 35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09" name="Text Box 35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0" name="Text Box 35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1" name="Text Box 35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2" name="Text Box 35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3" name="Text Box 35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4" name="Text Box 35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5" name="Text Box 35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6" name="Text Box 35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7" name="Text Box 35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8" name="Text Box 35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19" name="Text Box 35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0" name="Text Box 35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1" name="Text Box 35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2" name="Text Box 35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3" name="Text Box 35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4" name="Text Box 35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5" name="Text Box 35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6" name="Text Box 35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7" name="Text Box 35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8" name="Text Box 35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29" name="Text Box 35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0" name="Text Box 35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1" name="Text Box 35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2" name="Text Box 35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3" name="Text Box 35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4" name="Text Box 35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5" name="Text Box 35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6" name="Text Box 35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7" name="Text Box 35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8" name="Text Box 35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39" name="Text Box 35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0" name="Text Box 35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1" name="Text Box 35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2" name="Text Box 35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3" name="Text Box 35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4" name="Text Box 35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5" name="Text Box 35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6" name="Text Box 35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7" name="Text Box 35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8" name="Text Box 35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49" name="Text Box 35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0" name="Text Box 35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1" name="Text Box 35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2" name="Text Box 35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3" name="Text Box 35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4" name="Text Box 35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5" name="Text Box 35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6" name="Text Box 35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7" name="Text Box 35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8" name="Text Box 35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59" name="Text Box 35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0" name="Text Box 35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1" name="Text Box 35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2" name="Text Box 35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3" name="Text Box 35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4" name="Text Box 35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5" name="Text Box 35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6" name="Text Box 35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7" name="Text Box 35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8" name="Text Box 35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69" name="Text Box 35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0" name="Text Box 35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1" name="Text Box 35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2" name="Text Box 35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3" name="Text Box 35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4" name="Text Box 35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5" name="Text Box 35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6" name="Text Box 35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7" name="Text Box 35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8" name="Text Box 35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79" name="Text Box 35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0" name="Text Box 35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1" name="Text Box 35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2" name="Text Box 35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3" name="Text Box 35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4" name="Text Box 35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5" name="Text Box 35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6" name="Text Box 35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7" name="Text Box 35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8" name="Text Box 35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89" name="Text Box 35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0" name="Text Box 35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1" name="Text Box 35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2" name="Text Box 35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3" name="Text Box 35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4" name="Text Box 35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5" name="Text Box 35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6" name="Text Box 36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7" name="Text Box 36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8" name="Text Box 36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599" name="Text Box 36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0" name="Text Box 36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1" name="Text Box 36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2" name="Text Box 36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3" name="Text Box 36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4" name="Text Box 36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5" name="Text Box 36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6" name="Text Box 36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7" name="Text Box 36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8" name="Text Box 36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09" name="Text Box 36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0" name="Text Box 36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1" name="Text Box 36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2" name="Text Box 36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3" name="Text Box 36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4" name="Text Box 36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5" name="Text Box 36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6" name="Text Box 36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7" name="Text Box 36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8" name="Text Box 36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19" name="Text Box 36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0" name="Text Box 36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1" name="Text Box 36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2" name="Text Box 36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3" name="Text Box 36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4" name="Text Box 36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5" name="Text Box 36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6" name="Text Box 36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7" name="Text Box 36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8" name="Text Box 36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29" name="Text Box 36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0" name="Text Box 36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1" name="Text Box 36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2" name="Text Box 36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3" name="Text Box 36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4" name="Text Box 36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5" name="Text Box 36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6" name="Text Box 36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7" name="Text Box 36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8" name="Text Box 36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39" name="Text Box 36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0" name="Text Box 36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1" name="Text Box 36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2" name="Text Box 36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3" name="Text Box 36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4" name="Text Box 36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5" name="Text Box 36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6" name="Text Box 36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7" name="Text Box 36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8" name="Text Box 36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49" name="Text Box 36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0" name="Text Box 36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1" name="Text Box 36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2" name="Text Box 36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3" name="Text Box 36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4" name="Text Box 36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5" name="Text Box 36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6" name="Text Box 36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7" name="Text Box 36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8" name="Text Box 36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59" name="Text Box 36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0" name="Text Box 36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1" name="Text Box 36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2" name="Text Box 36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3" name="Text Box 36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4" name="Text Box 36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5" name="Text Box 36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6" name="Text Box 36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7" name="Text Box 36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8" name="Text Box 36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69" name="Text Box 36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0" name="Text Box 36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1" name="Text Box 36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2" name="Text Box 36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3" name="Text Box 36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4" name="Text Box 36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5" name="Text Box 36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6" name="Text Box 36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7" name="Text Box 36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8" name="Text Box 36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79" name="Text Box 36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0" name="Text Box 36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1" name="Text Box 36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2" name="Text Box 36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3" name="Text Box 36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4" name="Text Box 36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5" name="Text Box 36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6" name="Text Box 36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7" name="Text Box 36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8" name="Text Box 36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89" name="Text Box 36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0" name="Text Box 36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1" name="Text Box 36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2" name="Text Box 36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3" name="Text Box 36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4" name="Text Box 36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5" name="Text Box 36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6" name="Text Box 37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7" name="Text Box 37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8" name="Text Box 37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699" name="Text Box 37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0" name="Text Box 37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1" name="Text Box 37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2" name="Text Box 37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3" name="Text Box 37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4" name="Text Box 37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5" name="Text Box 37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6" name="Text Box 37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7" name="Text Box 37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8" name="Text Box 37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09" name="Text Box 37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0" name="Text Box 37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1" name="Text Box 37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2" name="Text Box 37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3" name="Text Box 37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4" name="Text Box 37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5" name="Text Box 37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6" name="Text Box 37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7" name="Text Box 37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8" name="Text Box 37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19" name="Text Box 37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0" name="Text Box 37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1" name="Text Box 37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2" name="Text Box 37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3" name="Text Box 37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4" name="Text Box 37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5" name="Text Box 37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6" name="Text Box 37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7" name="Text Box 37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8" name="Text Box 37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29" name="Text Box 37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0" name="Text Box 37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1" name="Text Box 37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2" name="Text Box 37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3" name="Text Box 37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4" name="Text Box 37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5" name="Text Box 37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6" name="Text Box 37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7" name="Text Box 37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8" name="Text Box 37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39" name="Text Box 37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0" name="Text Box 37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1" name="Text Box 37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2" name="Text Box 37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3" name="Text Box 37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4" name="Text Box 37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5" name="Text Box 37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6" name="Text Box 37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7" name="Text Box 37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8" name="Text Box 37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49" name="Text Box 37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0" name="Text Box 37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1" name="Text Box 37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2" name="Text Box 37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3" name="Text Box 37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4" name="Text Box 37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5" name="Text Box 37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6" name="Text Box 37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7" name="Text Box 37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8" name="Text Box 37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59" name="Text Box 37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0" name="Text Box 37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1" name="Text Box 37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2" name="Text Box 37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3" name="Text Box 37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4" name="Text Box 37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5" name="Text Box 37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6" name="Text Box 37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7" name="Text Box 37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8" name="Text Box 37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69" name="Text Box 37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0" name="Text Box 37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1" name="Text Box 37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2" name="Text Box 37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3" name="Text Box 37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4" name="Text Box 37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5" name="Text Box 37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6" name="Text Box 37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7" name="Text Box 37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8" name="Text Box 37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79" name="Text Box 37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0" name="Text Box 37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1" name="Text Box 37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2" name="Text Box 37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3" name="Text Box 37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4" name="Text Box 37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5" name="Text Box 37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6" name="Text Box 37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7" name="Text Box 37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8" name="Text Box 37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89" name="Text Box 37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0" name="Text Box 37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1" name="Text Box 37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2" name="Text Box 37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3" name="Text Box 37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4" name="Text Box 37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5" name="Text Box 37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6" name="Text Box 38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7" name="Text Box 38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8" name="Text Box 38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799" name="Text Box 38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0" name="Text Box 38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1" name="Text Box 38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2" name="Text Box 38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3" name="Text Box 38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4" name="Text Box 38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5" name="Text Box 38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6" name="Text Box 38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7" name="Text Box 38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8" name="Text Box 38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09" name="Text Box 38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0" name="Text Box 38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1" name="Text Box 38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2" name="Text Box 38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3" name="Text Box 38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4" name="Text Box 38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5" name="Text Box 38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6" name="Text Box 38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7" name="Text Box 38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8" name="Text Box 38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19" name="Text Box 38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0" name="Text Box 38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1" name="Text Box 38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2" name="Text Box 38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3" name="Text Box 38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4" name="Text Box 38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5" name="Text Box 38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6" name="Text Box 38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7" name="Text Box 38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8" name="Text Box 38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29" name="Text Box 38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0" name="Text Box 38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1" name="Text Box 38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2" name="Text Box 38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3" name="Text Box 38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4" name="Text Box 38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5" name="Text Box 38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6" name="Text Box 38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7" name="Text Box 38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8" name="Text Box 38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39" name="Text Box 38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0" name="Text Box 38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1" name="Text Box 38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2" name="Text Box 38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3" name="Text Box 38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4" name="Text Box 38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5" name="Text Box 38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6" name="Text Box 38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7" name="Text Box 38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8" name="Text Box 38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49" name="Text Box 38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0" name="Text Box 38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1" name="Text Box 38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2" name="Text Box 38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3" name="Text Box 38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4" name="Text Box 38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5" name="Text Box 38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6" name="Text Box 38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7" name="Text Box 38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8" name="Text Box 38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59" name="Text Box 38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0" name="Text Box 38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1" name="Text Box 38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2" name="Text Box 38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3" name="Text Box 38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4" name="Text Box 38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5" name="Text Box 38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6" name="Text Box 38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7" name="Text Box 38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8" name="Text Box 38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69" name="Text Box 38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0" name="Text Box 38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1" name="Text Box 38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2" name="Text Box 38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3" name="Text Box 38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4" name="Text Box 38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5" name="Text Box 38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6" name="Text Box 38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7" name="Text Box 38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8" name="Text Box 38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79" name="Text Box 38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0" name="Text Box 38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1" name="Text Box 38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2" name="Text Box 38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3" name="Text Box 38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4" name="Text Box 38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5" name="Text Box 38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6" name="Text Box 38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7" name="Text Box 38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8" name="Text Box 38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89" name="Text Box 38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0" name="Text Box 38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1" name="Text Box 38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2" name="Text Box 38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3" name="Text Box 38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4" name="Text Box 38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5" name="Text Box 38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6" name="Text Box 39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7" name="Text Box 39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8" name="Text Box 39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899" name="Text Box 39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0" name="Text Box 39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1" name="Text Box 39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2" name="Text Box 39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3" name="Text Box 39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4" name="Text Box 39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5" name="Text Box 39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6" name="Text Box 39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7" name="Text Box 39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8" name="Text Box 39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09" name="Text Box 39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0" name="Text Box 39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1" name="Text Box 39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2" name="Text Box 39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3" name="Text Box 39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4" name="Text Box 39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5" name="Text Box 39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6" name="Text Box 39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7" name="Text Box 39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8" name="Text Box 39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19" name="Text Box 39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0" name="Text Box 39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1" name="Text Box 39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2" name="Text Box 39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3" name="Text Box 39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4" name="Text Box 39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5" name="Text Box 39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6" name="Text Box 39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7" name="Text Box 39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8" name="Text Box 39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29" name="Text Box 39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0" name="Text Box 39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1" name="Text Box 39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2" name="Text Box 39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3" name="Text Box 39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4" name="Text Box 39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5" name="Text Box 39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6" name="Text Box 39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7" name="Text Box 39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8" name="Text Box 39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39" name="Text Box 39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0" name="Text Box 39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1" name="Text Box 39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2" name="Text Box 39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3" name="Text Box 39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4" name="Text Box 39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5" name="Text Box 39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6" name="Text Box 39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7" name="Text Box 39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8" name="Text Box 39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49" name="Text Box 39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0" name="Text Box 39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1" name="Text Box 39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2" name="Text Box 39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3" name="Text Box 39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4" name="Text Box 39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5" name="Text Box 39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6" name="Text Box 39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7" name="Text Box 39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8" name="Text Box 39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59" name="Text Box 39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0" name="Text Box 39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1" name="Text Box 39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2" name="Text Box 39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3" name="Text Box 39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4" name="Text Box 39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5" name="Text Box 39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6" name="Text Box 39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7" name="Text Box 39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8" name="Text Box 39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69" name="Text Box 39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0" name="Text Box 39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1" name="Text Box 39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2" name="Text Box 39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3" name="Text Box 39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4" name="Text Box 39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5" name="Text Box 39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6" name="Text Box 39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7" name="Text Box 39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8" name="Text Box 39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79" name="Text Box 39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0" name="Text Box 39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1" name="Text Box 39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2" name="Text Box 39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3" name="Text Box 39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4" name="Text Box 39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5" name="Text Box 39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6" name="Text Box 39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7" name="Text Box 39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8" name="Text Box 39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89" name="Text Box 39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0" name="Text Box 39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1" name="Text Box 39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2" name="Text Box 39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3" name="Text Box 39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4" name="Text Box 39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5" name="Text Box 39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6" name="Text Box 40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7" name="Text Box 40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8" name="Text Box 40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4999" name="Text Box 40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0" name="Text Box 40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1" name="Text Box 40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2" name="Text Box 40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3" name="Text Box 40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4" name="Text Box 40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5" name="Text Box 40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6" name="Text Box 40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7" name="Text Box 40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8" name="Text Box 40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09" name="Text Box 40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0" name="Text Box 40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1" name="Text Box 40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2" name="Text Box 40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3" name="Text Box 40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4" name="Text Box 40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5" name="Text Box 40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6" name="Text Box 40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7" name="Text Box 40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8" name="Text Box 40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19" name="Text Box 40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0" name="Text Box 40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1" name="Text Box 40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2" name="Text Box 40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3" name="Text Box 40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4" name="Text Box 40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5" name="Text Box 40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6" name="Text Box 40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7" name="Text Box 40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8" name="Text Box 40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29" name="Text Box 40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0" name="Text Box 40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1" name="Text Box 40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2" name="Text Box 40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3" name="Text Box 40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4" name="Text Box 40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5" name="Text Box 40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6" name="Text Box 40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7" name="Text Box 40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8" name="Text Box 40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39" name="Text Box 40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0" name="Text Box 40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1" name="Text Box 40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2" name="Text Box 40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3" name="Text Box 40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4" name="Text Box 40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5" name="Text Box 40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6" name="Text Box 40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7" name="Text Box 40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8" name="Text Box 40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49" name="Text Box 40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0" name="Text Box 40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1" name="Text Box 40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2" name="Text Box 40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3" name="Text Box 40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4" name="Text Box 40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5" name="Text Box 40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6" name="Text Box 40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7" name="Text Box 40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8" name="Text Box 40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59" name="Text Box 40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0" name="Text Box 40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1" name="Text Box 40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2" name="Text Box 40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3" name="Text Box 40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4" name="Text Box 40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5" name="Text Box 40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6" name="Text Box 40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7" name="Text Box 40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8" name="Text Box 40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69" name="Text Box 40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0" name="Text Box 40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1" name="Text Box 40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2" name="Text Box 40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3" name="Text Box 40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4" name="Text Box 40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5" name="Text Box 40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6" name="Text Box 40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7" name="Text Box 40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8" name="Text Box 40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79" name="Text Box 40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0" name="Text Box 40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1" name="Text Box 40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2" name="Text Box 40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3" name="Text Box 40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4" name="Text Box 40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5" name="Text Box 40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6" name="Text Box 40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7" name="Text Box 40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8" name="Text Box 40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89" name="Text Box 40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0" name="Text Box 40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1" name="Text Box 40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2" name="Text Box 40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3" name="Text Box 40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4" name="Text Box 40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5" name="Text Box 40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6" name="Text Box 41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7" name="Text Box 41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8" name="Text Box 41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099" name="Text Box 41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0" name="Text Box 41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1" name="Text Box 41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2" name="Text Box 41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3" name="Text Box 41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4" name="Text Box 41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5" name="Text Box 41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6" name="Text Box 41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7" name="Text Box 41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8" name="Text Box 41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09" name="Text Box 41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0" name="Text Box 41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1" name="Text Box 41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2" name="Text Box 41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3" name="Text Box 41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4" name="Text Box 41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5" name="Text Box 41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6" name="Text Box 41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7" name="Text Box 41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8" name="Text Box 41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19" name="Text Box 41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0" name="Text Box 41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1" name="Text Box 41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2" name="Text Box 41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3" name="Text Box 41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4" name="Text Box 41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5" name="Text Box 41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6" name="Text Box 41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7" name="Text Box 41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8" name="Text Box 41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29" name="Text Box 41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0" name="Text Box 41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1" name="Text Box 41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2" name="Text Box 41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3" name="Text Box 41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4" name="Text Box 41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5" name="Text Box 41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6" name="Text Box 41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7" name="Text Box 41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8" name="Text Box 41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39" name="Text Box 41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0" name="Text Box 41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1" name="Text Box 41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2" name="Text Box 41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3" name="Text Box 41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4" name="Text Box 41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5" name="Text Box 41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6" name="Text Box 41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7" name="Text Box 41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8" name="Text Box 41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49" name="Text Box 41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0" name="Text Box 41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1" name="Text Box 41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2" name="Text Box 41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3" name="Text Box 41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4" name="Text Box 41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5" name="Text Box 41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6" name="Text Box 41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7" name="Text Box 41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8" name="Text Box 41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59" name="Text Box 41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0" name="Text Box 41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1" name="Text Box 41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2" name="Text Box 41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3" name="Text Box 41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4" name="Text Box 41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5" name="Text Box 41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6" name="Text Box 41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7" name="Text Box 41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8" name="Text Box 41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69" name="Text Box 41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0" name="Text Box 41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1" name="Text Box 41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2" name="Text Box 41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3" name="Text Box 41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4" name="Text Box 41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5" name="Text Box 41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6" name="Text Box 41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7" name="Text Box 41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8" name="Text Box 41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79" name="Text Box 41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0" name="Text Box 41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1" name="Text Box 41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2" name="Text Box 41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3" name="Text Box 41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4" name="Text Box 41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5" name="Text Box 41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6" name="Text Box 41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7" name="Text Box 41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8" name="Text Box 41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89" name="Text Box 41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0" name="Text Box 41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1" name="Text Box 41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2" name="Text Box 41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3" name="Text Box 41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4" name="Text Box 41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5" name="Text Box 41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6" name="Text Box 42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7" name="Text Box 42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8" name="Text Box 42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199" name="Text Box 42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0" name="Text Box 42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1" name="Text Box 42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2" name="Text Box 42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3" name="Text Box 42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4" name="Text Box 42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5" name="Text Box 42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6" name="Text Box 42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7" name="Text Box 42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8" name="Text Box 42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09" name="Text Box 42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0" name="Text Box 42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1" name="Text Box 42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2" name="Text Box 42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3" name="Text Box 42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4" name="Text Box 42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5" name="Text Box 42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6" name="Text Box 42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7" name="Text Box 42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8" name="Text Box 42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19" name="Text Box 42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0" name="Text Box 42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1" name="Text Box 42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2" name="Text Box 42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3" name="Text Box 42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4" name="Text Box 42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5" name="Text Box 42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6" name="Text Box 42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7" name="Text Box 42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8" name="Text Box 42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29" name="Text Box 42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0" name="Text Box 42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1" name="Text Box 42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2" name="Text Box 42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3" name="Text Box 42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4" name="Text Box 42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5" name="Text Box 42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6" name="Text Box 42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7" name="Text Box 42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8" name="Text Box 42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39" name="Text Box 42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0" name="Text Box 42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1" name="Text Box 42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2" name="Text Box 42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3" name="Text Box 42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4" name="Text Box 42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5" name="Text Box 42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6" name="Text Box 42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7" name="Text Box 42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8" name="Text Box 42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49" name="Text Box 42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0" name="Text Box 42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1" name="Text Box 42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2" name="Text Box 42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3" name="Text Box 42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4" name="Text Box 42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5" name="Text Box 42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6" name="Text Box 42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7" name="Text Box 42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8" name="Text Box 42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59" name="Text Box 42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0" name="Text Box 42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1" name="Text Box 42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2" name="Text Box 42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3" name="Text Box 42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4" name="Text Box 42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5" name="Text Box 42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6" name="Text Box 42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7" name="Text Box 42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8" name="Text Box 42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69" name="Text Box 42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0" name="Text Box 42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1" name="Text Box 42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2" name="Text Box 42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3" name="Text Box 42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4" name="Text Box 42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5" name="Text Box 42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6" name="Text Box 42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7" name="Text Box 42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8" name="Text Box 42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79" name="Text Box 42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0" name="Text Box 42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1" name="Text Box 42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2" name="Text Box 42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3" name="Text Box 42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4" name="Text Box 42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5" name="Text Box 42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6" name="Text Box 42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7" name="Text Box 42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8" name="Text Box 42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89" name="Text Box 42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0" name="Text Box 42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1" name="Text Box 42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2" name="Text Box 42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3" name="Text Box 42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4" name="Text Box 42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5" name="Text Box 42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6" name="Text Box 43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7" name="Text Box 43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8" name="Text Box 43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299" name="Text Box 43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0" name="Text Box 43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1" name="Text Box 43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2" name="Text Box 43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3" name="Text Box 43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4" name="Text Box 43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5" name="Text Box 43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6" name="Text Box 43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7" name="Text Box 43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8" name="Text Box 43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09" name="Text Box 43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0" name="Text Box 43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1" name="Text Box 43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2" name="Text Box 43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3" name="Text Box 43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4" name="Text Box 43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5" name="Text Box 43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6" name="Text Box 43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7" name="Text Box 43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8" name="Text Box 43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19" name="Text Box 43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0" name="Text Box 43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1" name="Text Box 43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2" name="Text Box 43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3" name="Text Box 43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4" name="Text Box 43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5" name="Text Box 43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6" name="Text Box 43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7" name="Text Box 43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8" name="Text Box 43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29" name="Text Box 43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0" name="Text Box 43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1" name="Text Box 43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2" name="Text Box 43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3" name="Text Box 43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4" name="Text Box 43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5" name="Text Box 43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6" name="Text Box 43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7" name="Text Box 43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8" name="Text Box 43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39" name="Text Box 43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0" name="Text Box 43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1" name="Text Box 43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2" name="Text Box 43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3" name="Text Box 43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4" name="Text Box 43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5" name="Text Box 43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6" name="Text Box 43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7" name="Text Box 43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8" name="Text Box 43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49" name="Text Box 43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0" name="Text Box 43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1" name="Text Box 43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2" name="Text Box 43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3" name="Text Box 43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4" name="Text Box 43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5" name="Text Box 43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6" name="Text Box 43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7" name="Text Box 43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8" name="Text Box 43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59" name="Text Box 43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0" name="Text Box 43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1" name="Text Box 43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2" name="Text Box 43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3" name="Text Box 43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4" name="Text Box 43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5" name="Text Box 43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6" name="Text Box 43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7" name="Text Box 43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8" name="Text Box 43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69" name="Text Box 43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0" name="Text Box 43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1" name="Text Box 43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2" name="Text Box 43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3" name="Text Box 43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4" name="Text Box 43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5" name="Text Box 43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6" name="Text Box 43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7" name="Text Box 43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8" name="Text Box 43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79" name="Text Box 43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0" name="Text Box 43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1" name="Text Box 43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2" name="Text Box 43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3" name="Text Box 43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4" name="Text Box 43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5" name="Text Box 43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6" name="Text Box 43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7" name="Text Box 43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8" name="Text Box 43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89" name="Text Box 43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0" name="Text Box 43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1" name="Text Box 43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2" name="Text Box 43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3" name="Text Box 43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4" name="Text Box 43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5" name="Text Box 43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6" name="Text Box 44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7" name="Text Box 44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8" name="Text Box 44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399" name="Text Box 44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0" name="Text Box 44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1" name="Text Box 44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2" name="Text Box 44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3" name="Text Box 44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4" name="Text Box 44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5" name="Text Box 44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6" name="Text Box 44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7" name="Text Box 44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8" name="Text Box 44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09" name="Text Box 44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0" name="Text Box 44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1" name="Text Box 44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2" name="Text Box 44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3" name="Text Box 44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4" name="Text Box 44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5" name="Text Box 44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6" name="Text Box 44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7" name="Text Box 44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8" name="Text Box 44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19" name="Text Box 44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0" name="Text Box 44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1" name="Text Box 44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2" name="Text Box 44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3" name="Text Box 44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4" name="Text Box 44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5" name="Text Box 44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6" name="Text Box 44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7" name="Text Box 44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8" name="Text Box 44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29" name="Text Box 44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0" name="Text Box 44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1" name="Text Box 44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2" name="Text Box 44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3" name="Text Box 44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4" name="Text Box 44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5" name="Text Box 44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6" name="Text Box 44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7" name="Text Box 44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8" name="Text Box 44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39" name="Text Box 44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0" name="Text Box 44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1" name="Text Box 44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2" name="Text Box 44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3" name="Text Box 44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4" name="Text Box 44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5" name="Text Box 44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6" name="Text Box 44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7" name="Text Box 44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8" name="Text Box 44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49" name="Text Box 44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0" name="Text Box 44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1" name="Text Box 44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2" name="Text Box 44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3" name="Text Box 44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4" name="Text Box 44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5" name="Text Box 44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6" name="Text Box 44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7" name="Text Box 44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8" name="Text Box 44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59" name="Text Box 44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0" name="Text Box 44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1" name="Text Box 44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2" name="Text Box 44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3" name="Text Box 44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4" name="Text Box 44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5" name="Text Box 44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6" name="Text Box 44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7" name="Text Box 44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8" name="Text Box 44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69" name="Text Box 44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0" name="Text Box 44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1" name="Text Box 44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2" name="Text Box 44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3" name="Text Box 44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4" name="Text Box 44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5" name="Text Box 44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6" name="Text Box 44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7" name="Text Box 44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8" name="Text Box 44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79" name="Text Box 44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0" name="Text Box 44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1" name="Text Box 44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2" name="Text Box 44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3" name="Text Box 44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4" name="Text Box 44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5" name="Text Box 44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6" name="Text Box 44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7" name="Text Box 44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8" name="Text Box 44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89" name="Text Box 44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0" name="Text Box 44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1" name="Text Box 44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2" name="Text Box 44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3" name="Text Box 44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4" name="Text Box 44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5" name="Text Box 44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6" name="Text Box 45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7" name="Text Box 45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8" name="Text Box 45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499" name="Text Box 45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0" name="Text Box 45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1" name="Text Box 45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2" name="Text Box 45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3" name="Text Box 45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4" name="Text Box 45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5" name="Text Box 45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6" name="Text Box 45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7" name="Text Box 45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8" name="Text Box 45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09" name="Text Box 45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0" name="Text Box 45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1" name="Text Box 45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2" name="Text Box 45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3" name="Text Box 45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4" name="Text Box 45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5" name="Text Box 45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6" name="Text Box 45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7" name="Text Box 45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8" name="Text Box 45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19" name="Text Box 45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0" name="Text Box 45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1" name="Text Box 45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2" name="Text Box 45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3" name="Text Box 45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4" name="Text Box 45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5" name="Text Box 45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6" name="Text Box 45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7" name="Text Box 45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8" name="Text Box 45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29" name="Text Box 45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0" name="Text Box 45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1" name="Text Box 45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2" name="Text Box 45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3" name="Text Box 45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4" name="Text Box 45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5" name="Text Box 45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6" name="Text Box 45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7" name="Text Box 45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8" name="Text Box 45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39" name="Text Box 45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0" name="Text Box 45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1" name="Text Box 45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2" name="Text Box 45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3" name="Text Box 45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4" name="Text Box 45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5" name="Text Box 45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6" name="Text Box 45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7" name="Text Box 45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8" name="Text Box 45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49" name="Text Box 45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0" name="Text Box 45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1" name="Text Box 45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2" name="Text Box 45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3" name="Text Box 45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4" name="Text Box 45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5" name="Text Box 45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6" name="Text Box 45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7" name="Text Box 45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8" name="Text Box 45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59" name="Text Box 45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0" name="Text Box 45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1" name="Text Box 45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2" name="Text Box 45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3" name="Text Box 45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4" name="Text Box 45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5" name="Text Box 45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6" name="Text Box 45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7" name="Text Box 45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8" name="Text Box 45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69" name="Text Box 45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0" name="Text Box 45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1" name="Text Box 45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2" name="Text Box 45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3" name="Text Box 45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4" name="Text Box 45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5" name="Text Box 45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6" name="Text Box 45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7" name="Text Box 45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8" name="Text Box 45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79" name="Text Box 45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0" name="Text Box 45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1" name="Text Box 45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2" name="Text Box 45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3" name="Text Box 45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4" name="Text Box 45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5" name="Text Box 45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6" name="Text Box 45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7" name="Text Box 45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8" name="Text Box 45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89" name="Text Box 45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0" name="Text Box 45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1" name="Text Box 45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2" name="Text Box 45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3" name="Text Box 45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4" name="Text Box 45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5" name="Text Box 45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6" name="Text Box 46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7" name="Text Box 46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8" name="Text Box 46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599" name="Text Box 46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0" name="Text Box 46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1" name="Text Box 46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2" name="Text Box 46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3" name="Text Box 46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4" name="Text Box 46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5" name="Text Box 46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6" name="Text Box 46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7" name="Text Box 46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8" name="Text Box 46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09" name="Text Box 46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0" name="Text Box 46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1" name="Text Box 46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2" name="Text Box 46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3" name="Text Box 46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4" name="Text Box 46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5" name="Text Box 46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6" name="Text Box 46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7" name="Text Box 46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8" name="Text Box 46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19" name="Text Box 46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0" name="Text Box 46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1" name="Text Box 46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2" name="Text Box 46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3" name="Text Box 46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4" name="Text Box 46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5" name="Text Box 46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6" name="Text Box 46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7" name="Text Box 46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8" name="Text Box 46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29" name="Text Box 46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0" name="Text Box 46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1" name="Text Box 46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2" name="Text Box 46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3" name="Text Box 46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4" name="Text Box 46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5" name="Text Box 46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6" name="Text Box 46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7" name="Text Box 46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8" name="Text Box 46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39" name="Text Box 46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0" name="Text Box 46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1" name="Text Box 46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2" name="Text Box 46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3" name="Text Box 46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4" name="Text Box 46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5" name="Text Box 46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6" name="Text Box 46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7" name="Text Box 46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8" name="Text Box 46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49" name="Text Box 46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0" name="Text Box 46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1" name="Text Box 46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2" name="Text Box 46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3" name="Text Box 46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4" name="Text Box 46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5" name="Text Box 46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6" name="Text Box 46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7" name="Text Box 46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8" name="Text Box 46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59" name="Text Box 46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0" name="Text Box 46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1" name="Text Box 46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2" name="Text Box 46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3" name="Text Box 46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4" name="Text Box 46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5" name="Text Box 46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6" name="Text Box 46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7" name="Text Box 46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8" name="Text Box 46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69" name="Text Box 46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0" name="Text Box 46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1" name="Text Box 46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2" name="Text Box 46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3" name="Text Box 46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4" name="Text Box 46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5" name="Text Box 46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6" name="Text Box 46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7" name="Text Box 46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8" name="Text Box 46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79" name="Text Box 46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0" name="Text Box 46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1" name="Text Box 46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2" name="Text Box 46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3" name="Text Box 46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4" name="Text Box 46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5" name="Text Box 46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6" name="Text Box 46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7" name="Text Box 46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8" name="Text Box 46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89" name="Text Box 46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0" name="Text Box 46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1" name="Text Box 46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2" name="Text Box 46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3" name="Text Box 46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4" name="Text Box 46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5" name="Text Box 46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6" name="Text Box 47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7" name="Text Box 47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8" name="Text Box 47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699" name="Text Box 47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0" name="Text Box 47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1" name="Text Box 47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2" name="Text Box 47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3" name="Text Box 47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4" name="Text Box 47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5" name="Text Box 47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6" name="Text Box 47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7" name="Text Box 47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8" name="Text Box 47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09" name="Text Box 47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0" name="Text Box 47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1" name="Text Box 47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2" name="Text Box 47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3" name="Text Box 47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4" name="Text Box 47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5" name="Text Box 47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6" name="Text Box 47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7" name="Text Box 47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8" name="Text Box 47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19" name="Text Box 47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0" name="Text Box 47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1" name="Text Box 47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2" name="Text Box 47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3" name="Text Box 47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4" name="Text Box 47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5" name="Text Box 47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6" name="Text Box 47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7" name="Text Box 47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8" name="Text Box 47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29" name="Text Box 47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0" name="Text Box 47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1" name="Text Box 47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2" name="Text Box 47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3" name="Text Box 47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4" name="Text Box 47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5" name="Text Box 47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6" name="Text Box 47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7" name="Text Box 47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8" name="Text Box 47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39" name="Text Box 47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0" name="Text Box 47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1" name="Text Box 47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2" name="Text Box 47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3" name="Text Box 47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4" name="Text Box 47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5" name="Text Box 47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6" name="Text Box 47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7" name="Text Box 47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8" name="Text Box 47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49" name="Text Box 47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0" name="Text Box 47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1" name="Text Box 47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2" name="Text Box 47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3" name="Text Box 47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4" name="Text Box 47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5" name="Text Box 47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6" name="Text Box 47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7" name="Text Box 47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8" name="Text Box 47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59" name="Text Box 47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0" name="Text Box 47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1" name="Text Box 47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2" name="Text Box 47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3" name="Text Box 47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4" name="Text Box 47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5" name="Text Box 47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6" name="Text Box 47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7" name="Text Box 47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8" name="Text Box 47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69" name="Text Box 47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0" name="Text Box 47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1" name="Text Box 47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2" name="Text Box 47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3" name="Text Box 47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4" name="Text Box 47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5" name="Text Box 47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6" name="Text Box 47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7" name="Text Box 47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8" name="Text Box 47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79" name="Text Box 47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0" name="Text Box 47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1" name="Text Box 47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2" name="Text Box 47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3" name="Text Box 47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4" name="Text Box 47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5" name="Text Box 47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6" name="Text Box 47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7" name="Text Box 47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8" name="Text Box 47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89" name="Text Box 47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0" name="Text Box 47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1" name="Text Box 47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2" name="Text Box 47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3" name="Text Box 47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4" name="Text Box 47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5" name="Text Box 47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6" name="Text Box 48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7" name="Text Box 48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8" name="Text Box 48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799" name="Text Box 48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0" name="Text Box 48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1" name="Text Box 48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2" name="Text Box 48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3" name="Text Box 48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4" name="Text Box 48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5" name="Text Box 48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6" name="Text Box 48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7" name="Text Box 48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8" name="Text Box 48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09" name="Text Box 48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0" name="Text Box 48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1" name="Text Box 48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2" name="Text Box 48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3" name="Text Box 48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4" name="Text Box 48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5" name="Text Box 48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6" name="Text Box 48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7" name="Text Box 48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8" name="Text Box 48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19" name="Text Box 48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0" name="Text Box 48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1" name="Text Box 48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2" name="Text Box 48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3" name="Text Box 48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4" name="Text Box 48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5" name="Text Box 48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6" name="Text Box 48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7" name="Text Box 48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8" name="Text Box 48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29" name="Text Box 48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0" name="Text Box 48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1" name="Text Box 48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2" name="Text Box 48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3" name="Text Box 48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4" name="Text Box 48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5" name="Text Box 48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6" name="Text Box 48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7" name="Text Box 48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8" name="Text Box 48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39" name="Text Box 48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0" name="Text Box 48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1" name="Text Box 48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2" name="Text Box 48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3" name="Text Box 48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4" name="Text Box 48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5" name="Text Box 48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6" name="Text Box 48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7" name="Text Box 48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8" name="Text Box 48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49" name="Text Box 48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0" name="Text Box 48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1" name="Text Box 48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2" name="Text Box 48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3" name="Text Box 48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4" name="Text Box 48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5" name="Text Box 48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6" name="Text Box 48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7" name="Text Box 48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8" name="Text Box 48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59" name="Text Box 48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0" name="Text Box 48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1" name="Text Box 48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2" name="Text Box 48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3" name="Text Box 48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4" name="Text Box 48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5" name="Text Box 48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6" name="Text Box 48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7" name="Text Box 48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8" name="Text Box 48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69" name="Text Box 48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0" name="Text Box 48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1" name="Text Box 48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2" name="Text Box 48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3" name="Text Box 48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4" name="Text Box 48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5" name="Text Box 48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6" name="Text Box 48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7" name="Text Box 48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8" name="Text Box 48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79" name="Text Box 48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0" name="Text Box 48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1" name="Text Box 48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2" name="Text Box 48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3" name="Text Box 48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4" name="Text Box 48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5" name="Text Box 48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6" name="Text Box 48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7" name="Text Box 48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8" name="Text Box 48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89" name="Text Box 48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0" name="Text Box 48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1" name="Text Box 48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2" name="Text Box 48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3" name="Text Box 48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4" name="Text Box 48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5" name="Text Box 48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6" name="Text Box 49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7" name="Text Box 49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8" name="Text Box 49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899" name="Text Box 49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0" name="Text Box 49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1" name="Text Box 49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2" name="Text Box 49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3" name="Text Box 49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4" name="Text Box 49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5" name="Text Box 49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6" name="Text Box 49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7" name="Text Box 49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8" name="Text Box 49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09" name="Text Box 49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0" name="Text Box 49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1" name="Text Box 49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2" name="Text Box 49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3" name="Text Box 49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4" name="Text Box 49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5" name="Text Box 49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6" name="Text Box 49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7" name="Text Box 49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8" name="Text Box 49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19" name="Text Box 49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0" name="Text Box 49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1" name="Text Box 49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2" name="Text Box 49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3" name="Text Box 49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4" name="Text Box 49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5" name="Text Box 49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6" name="Text Box 49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7" name="Text Box 49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8" name="Text Box 49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29" name="Text Box 49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0" name="Text Box 49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1" name="Text Box 49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2" name="Text Box 49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3" name="Text Box 49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4" name="Text Box 49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5" name="Text Box 49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6" name="Text Box 49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7" name="Text Box 49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8" name="Text Box 49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39" name="Text Box 49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0" name="Text Box 49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1" name="Text Box 49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2" name="Text Box 49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3" name="Text Box 49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4" name="Text Box 49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5" name="Text Box 49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6" name="Text Box 49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7" name="Text Box 49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8" name="Text Box 49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49" name="Text Box 49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0" name="Text Box 49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1" name="Text Box 49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2" name="Text Box 49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3" name="Text Box 49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4" name="Text Box 49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5" name="Text Box 49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6" name="Text Box 49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7" name="Text Box 49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8" name="Text Box 49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59" name="Text Box 49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0" name="Text Box 49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1" name="Text Box 49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2" name="Text Box 49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3" name="Text Box 49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4" name="Text Box 49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5" name="Text Box 49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6" name="Text Box 49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7" name="Text Box 49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8" name="Text Box 49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69" name="Text Box 49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0" name="Text Box 49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1" name="Text Box 49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2" name="Text Box 49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3" name="Text Box 49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4" name="Text Box 49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5" name="Text Box 49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6" name="Text Box 49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7" name="Text Box 49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8" name="Text Box 49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79" name="Text Box 49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0" name="Text Box 49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1" name="Text Box 49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2" name="Text Box 49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3" name="Text Box 49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4" name="Text Box 49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5" name="Text Box 49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6" name="Text Box 49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7" name="Text Box 49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8" name="Text Box 49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89" name="Text Box 49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0" name="Text Box 49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1" name="Text Box 49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2" name="Text Box 49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3" name="Text Box 49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4" name="Text Box 49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5" name="Text Box 49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6" name="Text Box 50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7" name="Text Box 50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8" name="Text Box 50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5999" name="Text Box 50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0" name="Text Box 50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1" name="Text Box 50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2" name="Text Box 50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3" name="Text Box 50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4" name="Text Box 50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5" name="Text Box 50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6" name="Text Box 50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7" name="Text Box 50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8" name="Text Box 50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09" name="Text Box 50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0" name="Text Box 50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1" name="Text Box 50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2" name="Text Box 50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3" name="Text Box 50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4" name="Text Box 50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5" name="Text Box 50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6" name="Text Box 50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7" name="Text Box 50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8" name="Text Box 50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19" name="Text Box 50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0" name="Text Box 50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1" name="Text Box 50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2" name="Text Box 50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3" name="Text Box 50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4" name="Text Box 50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5" name="Text Box 50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6" name="Text Box 50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7" name="Text Box 50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8" name="Text Box 50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29" name="Text Box 50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0" name="Text Box 50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1" name="Text Box 50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2" name="Text Box 50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3" name="Text Box 50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4" name="Text Box 50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5" name="Text Box 50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6" name="Text Box 50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7" name="Text Box 50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8" name="Text Box 50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39" name="Text Box 50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0" name="Text Box 50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1" name="Text Box 50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2" name="Text Box 50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3" name="Text Box 50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4" name="Text Box 50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5" name="Text Box 50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6" name="Text Box 50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7" name="Text Box 50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8" name="Text Box 50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49" name="Text Box 50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0" name="Text Box 50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1" name="Text Box 50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2" name="Text Box 50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3" name="Text Box 50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4" name="Text Box 50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5" name="Text Box 50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6" name="Text Box 50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7" name="Text Box 50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8" name="Text Box 50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59" name="Text Box 50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0" name="Text Box 50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1" name="Text Box 50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2" name="Text Box 50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3" name="Text Box 50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4" name="Text Box 50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5" name="Text Box 50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6" name="Text Box 50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7" name="Text Box 50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8" name="Text Box 50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69" name="Text Box 50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0" name="Text Box 50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1" name="Text Box 50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2" name="Text Box 50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3" name="Text Box 50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4" name="Text Box 50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5" name="Text Box 50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6" name="Text Box 50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7" name="Text Box 50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8" name="Text Box 50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79" name="Text Box 50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0" name="Text Box 50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1" name="Text Box 50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2" name="Text Box 50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3" name="Text Box 50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4" name="Text Box 50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5" name="Text Box 50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6" name="Text Box 50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7" name="Text Box 50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8" name="Text Box 50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89" name="Text Box 50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0" name="Text Box 50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1" name="Text Box 50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2" name="Text Box 50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3" name="Text Box 50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4" name="Text Box 50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5" name="Text Box 50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6" name="Text Box 51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7" name="Text Box 51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8" name="Text Box 51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099" name="Text Box 51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0" name="Text Box 51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1" name="Text Box 51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2" name="Text Box 51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3" name="Text Box 51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4" name="Text Box 51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5" name="Text Box 51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6" name="Text Box 51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7" name="Text Box 51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8" name="Text Box 51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09" name="Text Box 51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0" name="Text Box 51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1" name="Text Box 51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2" name="Text Box 51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3" name="Text Box 51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4" name="Text Box 51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5" name="Text Box 51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6" name="Text Box 51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7" name="Text Box 51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8" name="Text Box 51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19" name="Text Box 51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0" name="Text Box 51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1" name="Text Box 51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2" name="Text Box 51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3" name="Text Box 51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4" name="Text Box 51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5" name="Text Box 51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6" name="Text Box 51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7" name="Text Box 51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8" name="Text Box 51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29" name="Text Box 51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0" name="Text Box 51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1" name="Text Box 51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2" name="Text Box 51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3" name="Text Box 51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4" name="Text Box 51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5" name="Text Box 51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6" name="Text Box 51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7" name="Text Box 51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8" name="Text Box 51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39" name="Text Box 51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0" name="Text Box 51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1" name="Text Box 51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2" name="Text Box 51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3" name="Text Box 51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4" name="Text Box 51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5" name="Text Box 51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6" name="Text Box 51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7" name="Text Box 51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8" name="Text Box 51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49" name="Text Box 51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0" name="Text Box 51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1" name="Text Box 51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2" name="Text Box 51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3" name="Text Box 51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4" name="Text Box 51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5" name="Text Box 51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6" name="Text Box 51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7" name="Text Box 51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8" name="Text Box 51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59" name="Text Box 51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0" name="Text Box 51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1" name="Text Box 51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2" name="Text Box 51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3" name="Text Box 51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4" name="Text Box 51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5" name="Text Box 51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6" name="Text Box 51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7" name="Text Box 51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8" name="Text Box 51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69" name="Text Box 51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0" name="Text Box 51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1" name="Text Box 51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2" name="Text Box 51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3" name="Text Box 51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4" name="Text Box 51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5" name="Text Box 51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6" name="Text Box 51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7" name="Text Box 51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8" name="Text Box 51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79" name="Text Box 51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0" name="Text Box 51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1" name="Text Box 51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2" name="Text Box 51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3" name="Text Box 51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4" name="Text Box 51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5" name="Text Box 51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6" name="Text Box 51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7" name="Text Box 51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8" name="Text Box 51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89" name="Text Box 51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0" name="Text Box 51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1" name="Text Box 51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2" name="Text Box 51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3" name="Text Box 51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4" name="Text Box 51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5" name="Text Box 51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6" name="Text Box 52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7" name="Text Box 52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8" name="Text Box 52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199" name="Text Box 52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0" name="Text Box 52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1" name="Text Box 52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2" name="Text Box 52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3" name="Text Box 52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4" name="Text Box 52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5" name="Text Box 52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6" name="Text Box 52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7" name="Text Box 52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8" name="Text Box 52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09" name="Text Box 52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0" name="Text Box 52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1" name="Text Box 52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2" name="Text Box 52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3" name="Text Box 52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4" name="Text Box 52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5" name="Text Box 52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6" name="Text Box 52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7" name="Text Box 52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8" name="Text Box 52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19" name="Text Box 52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0" name="Text Box 52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1" name="Text Box 52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2" name="Text Box 52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3" name="Text Box 52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4" name="Text Box 52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5" name="Text Box 52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6" name="Text Box 52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7" name="Text Box 52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8" name="Text Box 52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29" name="Text Box 52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0" name="Text Box 52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1" name="Text Box 52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2" name="Text Box 52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3" name="Text Box 52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4" name="Text Box 52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5" name="Text Box 52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6" name="Text Box 52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7" name="Text Box 52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8" name="Text Box 52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39" name="Text Box 52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0" name="Text Box 52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1" name="Text Box 52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2" name="Text Box 52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3" name="Text Box 52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4" name="Text Box 52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5" name="Text Box 52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6" name="Text Box 52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7" name="Text Box 52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8" name="Text Box 52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49" name="Text Box 52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0" name="Text Box 52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1" name="Text Box 52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2" name="Text Box 52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3" name="Text Box 52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4" name="Text Box 52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5" name="Text Box 52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6" name="Text Box 52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7" name="Text Box 52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8" name="Text Box 52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59" name="Text Box 52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0" name="Text Box 52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1" name="Text Box 52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2" name="Text Box 52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3" name="Text Box 52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4" name="Text Box 52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5" name="Text Box 52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6" name="Text Box 52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7" name="Text Box 52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8" name="Text Box 52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69" name="Text Box 52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0" name="Text Box 52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1" name="Text Box 52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2" name="Text Box 52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3" name="Text Box 52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4" name="Text Box 52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5" name="Text Box 52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6" name="Text Box 52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7" name="Text Box 52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8" name="Text Box 52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79" name="Text Box 52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0" name="Text Box 52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1" name="Text Box 52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2" name="Text Box 52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3" name="Text Box 52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4" name="Text Box 52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5" name="Text Box 52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6" name="Text Box 52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7" name="Text Box 52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8" name="Text Box 52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89" name="Text Box 52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0" name="Text Box 52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1" name="Text Box 52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2" name="Text Box 52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3" name="Text Box 52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4" name="Text Box 52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5" name="Text Box 52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6" name="Text Box 53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7" name="Text Box 53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8" name="Text Box 53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299" name="Text Box 53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0" name="Text Box 53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1" name="Text Box 53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2" name="Text Box 53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3" name="Text Box 53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4" name="Text Box 530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5" name="Text Box 530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6" name="Text Box 531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7" name="Text Box 531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8" name="Text Box 531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09" name="Text Box 531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0" name="Text Box 531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1" name="Text Box 531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2" name="Text Box 531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3" name="Text Box 531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4" name="Text Box 531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5" name="Text Box 531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6" name="Text Box 532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7" name="Text Box 532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8" name="Text Box 532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19" name="Text Box 532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0" name="Text Box 532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1" name="Text Box 532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2" name="Text Box 532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3" name="Text Box 532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4" name="Text Box 532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5" name="Text Box 532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6" name="Text Box 533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7" name="Text Box 533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8" name="Text Box 533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29" name="Text Box 533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0" name="Text Box 533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1" name="Text Box 533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2" name="Text Box 533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3" name="Text Box 533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4" name="Text Box 533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5" name="Text Box 533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6" name="Text Box 534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7" name="Text Box 534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8" name="Text Box 534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39" name="Text Box 534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0" name="Text Box 534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1" name="Text Box 534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2" name="Text Box 534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3" name="Text Box 534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4" name="Text Box 534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5" name="Text Box 534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6" name="Text Box 535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7" name="Text Box 535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8" name="Text Box 535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49" name="Text Box 535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0" name="Text Box 535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1" name="Text Box 535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2" name="Text Box 535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3" name="Text Box 535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4" name="Text Box 535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5" name="Text Box 535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6" name="Text Box 536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7" name="Text Box 536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8" name="Text Box 536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59" name="Text Box 536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0" name="Text Box 536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1" name="Text Box 536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2" name="Text Box 536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3" name="Text Box 536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4" name="Text Box 536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5" name="Text Box 536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6" name="Text Box 537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7" name="Text Box 537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8" name="Text Box 537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69" name="Text Box 537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0" name="Text Box 537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1" name="Text Box 537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2" name="Text Box 537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3" name="Text Box 537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4" name="Text Box 537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5" name="Text Box 537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6" name="Text Box 538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7" name="Text Box 538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8" name="Text Box 538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79" name="Text Box 538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0" name="Text Box 538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1" name="Text Box 538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2" name="Text Box 538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3" name="Text Box 538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4" name="Text Box 538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5" name="Text Box 538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6" name="Text Box 539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7" name="Text Box 539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8" name="Text Box 539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89" name="Text Box 539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0" name="Text Box 539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1" name="Text Box 539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2" name="Text Box 539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3" name="Text Box 539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4" name="Text Box 5398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5" name="Text Box 5399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6" name="Text Box 5400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7" name="Text Box 5401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8" name="Text Box 5402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399" name="Text Box 5403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400" name="Text Box 5404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401" name="Text Box 5405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402" name="Text Box 5406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1198</xdr:row>
      <xdr:rowOff>0</xdr:rowOff>
    </xdr:from>
    <xdr:to>
      <xdr:col>4</xdr:col>
      <xdr:colOff>85725</xdr:colOff>
      <xdr:row>1199</xdr:row>
      <xdr:rowOff>19050</xdr:rowOff>
    </xdr:to>
    <xdr:sp macro="" textlink="">
      <xdr:nvSpPr>
        <xdr:cNvPr id="16403" name="Text Box 5407"/>
        <xdr:cNvSpPr txBox="1">
          <a:spLocks noChangeArrowheads="1"/>
        </xdr:cNvSpPr>
      </xdr:nvSpPr>
      <xdr:spPr bwMode="auto">
        <a:xfrm>
          <a:off x="4686300" y="22821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04" name="Text Box 5427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05" name="Text Box 5428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06" name="Text Box 5429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07" name="Text Box 5430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08" name="Text Box 5431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09" name="Text Box 5432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0" name="Text Box 5433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1" name="Text Box 5434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2" name="Text Box 5435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3" name="Text Box 5436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4" name="Text Box 5437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5" name="Text Box 5438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6" name="Text Box 5439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7" name="Text Box 5440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8" name="Text Box 5441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19" name="Text Box 5442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0" name="Text Box 5443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1" name="Text Box 5444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2" name="Text Box 5445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3" name="Text Box 5446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4" name="Text Box 5447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5" name="Text Box 5448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6" name="Text Box 5449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7" name="Text Box 5450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8" name="Text Box 5451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29" name="Text Box 5452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0" name="Text Box 5453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1" name="Text Box 5454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2" name="Text Box 5455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3" name="Text Box 5456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4" name="Text Box 5457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5" name="Text Box 5458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6" name="Text Box 5459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7" name="Text Box 5460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8" name="Text Box 5461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39" name="Text Box 5462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40" name="Text Box 5463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41" name="Text Box 5464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42" name="Text Box 5465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43" name="Text Box 5466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44" name="Text Box 5467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1197</xdr:row>
      <xdr:rowOff>0</xdr:rowOff>
    </xdr:from>
    <xdr:to>
      <xdr:col>4</xdr:col>
      <xdr:colOff>85725</xdr:colOff>
      <xdr:row>1198</xdr:row>
      <xdr:rowOff>19050</xdr:rowOff>
    </xdr:to>
    <xdr:sp macro="" textlink="">
      <xdr:nvSpPr>
        <xdr:cNvPr id="16445" name="Text Box 5468"/>
        <xdr:cNvSpPr txBox="1">
          <a:spLocks noChangeArrowheads="1"/>
        </xdr:cNvSpPr>
      </xdr:nvSpPr>
      <xdr:spPr bwMode="auto">
        <a:xfrm>
          <a:off x="4686300" y="22802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4" name="Text Box 378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5" name="Text Box 379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6" name="Text Box 380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7" name="Text Box 381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8" name="Text Box 382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9" name="Text Box 383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0" name="Text Box 384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3" name="Text Box 387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4" name="Text Box 388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5" name="Text Box 389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6" name="Text Box 390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7" name="Text Box 391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8" name="Text Box 392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9" name="Text Box 393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0" name="Text Box 394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1" name="Text Box 395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2" name="Text Box 396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3" name="Text Box 397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4" name="Text Box 398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" name="Text Box 25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" name="Text Box 25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" name="Text Box 25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" name="Text Box 25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" name="Text Box 25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" name="Text Box 25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" name="Text Box 25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" name="Text Box 25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" name="Text Box 25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" name="Text Box 25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" name="Text Box 25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" name="Text Box 25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" name="Text Box 25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" name="Text Box 25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" name="Text Box 26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" name="Text Box 26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" name="Text Box 26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" name="Text Box 26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" name="Text Box 26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" name="Text Box 26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" name="Text Box 26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" name="Text Box 26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" name="Text Box 26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" name="Text Box 26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" name="Text Box 26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" name="Text Box 26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" name="Text Box 26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" name="Text Box 26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" name="Text Box 26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" name="Text Box 26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" name="Text Box 26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" name="Text Box 26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" name="Text Box 26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" name="Text Box 26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" name="Text Box 26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" name="Text Box 26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" name="Text Box 26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" name="Text Box 26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" name="Text Box 26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" name="Text Box 26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" name="Text Box 26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" name="Text Box 26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" name="Text Box 26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" name="Text Box 26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" name="Text Box 26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" name="Text Box 26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" name="Text Box 26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" name="Text Box 26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" name="Text Box 26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" name="Text Box 26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" name="Text Box 26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" name="Text Box 26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" name="Text Box 26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" name="Text Box 26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" name="Text Box 26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" name="Text Box 26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" name="Text Box 26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" name="Text Box 26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" name="Text Box 26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" name="Text Box 26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" name="Text Box 26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" name="Text Box 26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" name="Text Box 26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" name="Text Box 26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" name="Text Box 26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" name="Text Box 26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" name="Text Box 26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" name="Text Box 26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" name="Text Box 26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" name="Text Box 26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" name="Text Box 26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" name="Text Box 26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" name="Text Box 27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" name="Text Box 27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" name="Text Box 27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" name="Text Box 27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" name="Text Box 27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" name="Text Box 27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" name="Text Box 27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" name="Text Box 27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" name="Text Box 27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" name="Text Box 27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" name="Text Box 27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" name="Text Box 27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" name="Text Box 27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" name="Text Box 27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" name="Text Box 27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" name="Text Box 27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" name="Text Box 27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" name="Text Box 27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" name="Text Box 27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" name="Text Box 27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" name="Text Box 27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" name="Text Box 27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" name="Text Box 27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" name="Text Box 27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" name="Text Box 27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" name="Text Box 27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" name="Text Box 27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" name="Text Box 27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" name="Text Box 27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" name="Text Box 27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" name="Text Box 27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" name="Text Box 27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" name="Text Box 27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" name="Text Box 27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" name="Text Box 27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" name="Text Box 27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" name="Text Box 27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" name="Text Box 27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" name="Text Box 27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" name="Text Box 27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" name="Text Box 27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" name="Text Box 27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" name="Text Box 27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" name="Text Box 27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" name="Text Box 27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" name="Text Box 27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" name="Text Box 27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" name="Text Box 27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" name="Text Box 27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" name="Text Box 27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" name="Text Box 27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" name="Text Box 27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" name="Text Box 27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" name="Text Box 27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" name="Text Box 27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" name="Text Box 27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" name="Text Box 27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" name="Text Box 27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" name="Text Box 27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" name="Text Box 27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" name="Text Box 27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" name="Text Box 27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" name="Text Box 27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" name="Text Box 27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" name="Text Box 27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" name="Text Box 27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" name="Text Box 27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" name="Text Box 27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" name="Text Box 27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" name="Text Box 27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" name="Text Box 27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" name="Text Box 27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" name="Text Box 27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" name="Text Box 27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" name="Text Box 27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" name="Text Box 27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" name="Text Box 27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" name="Text Box 27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" name="Text Box 27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" name="Text Box 27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" name="Text Box 27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" name="Text Box 27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" name="Text Box 27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" name="Text Box 27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" name="Text Box 27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" name="Text Box 27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" name="Text Box 27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" name="Text Box 27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" name="Text Box 27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" name="Text Box 27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" name="Text Box 27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" name="Text Box 27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" name="Text Box 27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" name="Text Box 27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" name="Text Box 27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" name="Text Box 27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" name="Text Box 27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" name="Text Box 27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" name="Text Box 27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" name="Text Box 27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" name="Text Box 28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" name="Text Box 28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" name="Text Box 28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" name="Text Box 28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" name="Text Box 28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" name="Text Box 28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" name="Text Box 28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" name="Text Box 28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" name="Text Box 28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" name="Text Box 28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" name="Text Box 28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" name="Text Box 28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" name="Text Box 28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" name="Text Box 28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" name="Text Box 28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" name="Text Box 28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" name="Text Box 28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" name="Text Box 28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" name="Text Box 28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" name="Text Box 28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" name="Text Box 28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" name="Text Box 28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" name="Text Box 28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" name="Text Box 28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" name="Text Box 28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" name="Text Box 28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" name="Text Box 28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" name="Text Box 28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" name="Text Box 28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" name="Text Box 28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" name="Text Box 28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" name="Text Box 28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" name="Text Box 28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" name="Text Box 28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" name="Text Box 28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" name="Text Box 28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" name="Text Box 28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" name="Text Box 28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" name="Text Box 28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" name="Text Box 28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" name="Text Box 28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" name="Text Box 28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" name="Text Box 28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" name="Text Box 28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" name="Text Box 28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" name="Text Box 28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" name="Text Box 28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" name="Text Box 28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" name="Text Box 28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" name="Text Box 28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" name="Text Box 28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" name="Text Box 28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" name="Text Box 28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" name="Text Box 28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" name="Text Box 28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" name="Text Box 28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" name="Text Box 28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" name="Text Box 28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" name="Text Box 28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" name="Text Box 28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" name="Text Box 28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" name="Text Box 28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" name="Text Box 28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" name="Text Box 28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" name="Text Box 28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2" name="Text Box 28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3" name="Text Box 28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4" name="Text Box 28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5" name="Text Box 28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6" name="Text Box 28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7" name="Text Box 28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8" name="Text Box 28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9" name="Text Box 28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0" name="Text Box 28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1" name="Text Box 28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2" name="Text Box 28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3" name="Text Box 28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4" name="Text Box 28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5" name="Text Box 28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6" name="Text Box 28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7" name="Text Box 28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8" name="Text Box 28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99" name="Text Box 28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0" name="Text Box 28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1" name="Text Box 28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2" name="Text Box 28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3" name="Text Box 28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4" name="Text Box 28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5" name="Text Box 28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6" name="Text Box 28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7" name="Text Box 28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8" name="Text Box 28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09" name="Text Box 28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0" name="Text Box 28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1" name="Text Box 28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2" name="Text Box 28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3" name="Text Box 28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4" name="Text Box 28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5" name="Text Box 28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6" name="Text Box 28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7" name="Text Box 29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8" name="Text Box 29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19" name="Text Box 29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0" name="Text Box 29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1" name="Text Box 29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2" name="Text Box 29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3" name="Text Box 29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4" name="Text Box 29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5" name="Text Box 29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6" name="Text Box 29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7" name="Text Box 29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8" name="Text Box 29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29" name="Text Box 29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0" name="Text Box 29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1" name="Text Box 29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2" name="Text Box 29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3" name="Text Box 29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4" name="Text Box 29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5" name="Text Box 29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6" name="Text Box 29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7" name="Text Box 29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8" name="Text Box 29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39" name="Text Box 29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0" name="Text Box 29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1" name="Text Box 29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2" name="Text Box 29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3" name="Text Box 29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4" name="Text Box 29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5" name="Text Box 29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6" name="Text Box 29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7" name="Text Box 29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8" name="Text Box 29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49" name="Text Box 29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0" name="Text Box 29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1" name="Text Box 29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2" name="Text Box 29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3" name="Text Box 29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4" name="Text Box 29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5" name="Text Box 29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6" name="Text Box 29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7" name="Text Box 29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8" name="Text Box 29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59" name="Text Box 29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0" name="Text Box 29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1" name="Text Box 29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2" name="Text Box 29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3" name="Text Box 29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4" name="Text Box 29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5" name="Text Box 29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6" name="Text Box 29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7" name="Text Box 29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8" name="Text Box 29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69" name="Text Box 29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0" name="Text Box 29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1" name="Text Box 29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2" name="Text Box 29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3" name="Text Box 29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4" name="Text Box 29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5" name="Text Box 29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6" name="Text Box 29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7" name="Text Box 29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8" name="Text Box 29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79" name="Text Box 29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0" name="Text Box 29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1" name="Text Box 29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2" name="Text Box 29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3" name="Text Box 29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4" name="Text Box 29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5" name="Text Box 29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6" name="Text Box 29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7" name="Text Box 29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8" name="Text Box 29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89" name="Text Box 29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0" name="Text Box 29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1" name="Text Box 29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2" name="Text Box 29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3" name="Text Box 29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4" name="Text Box 29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5" name="Text Box 29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6" name="Text Box 29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7" name="Text Box 29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8" name="Text Box 29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399" name="Text Box 29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0" name="Text Box 29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1" name="Text Box 29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2" name="Text Box 29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3" name="Text Box 29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4" name="Text Box 29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5" name="Text Box 29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6" name="Text Box 29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7" name="Text Box 29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8" name="Text Box 29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09" name="Text Box 29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0" name="Text Box 29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1" name="Text Box 29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2" name="Text Box 29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3" name="Text Box 29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4" name="Text Box 29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5" name="Text Box 29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6" name="Text Box 29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7" name="Text Box 30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8" name="Text Box 30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19" name="Text Box 30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0" name="Text Box 30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1" name="Text Box 30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2" name="Text Box 30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3" name="Text Box 30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4" name="Text Box 30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5" name="Text Box 30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6" name="Text Box 30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7" name="Text Box 30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8" name="Text Box 30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29" name="Text Box 30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0" name="Text Box 30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1" name="Text Box 30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2" name="Text Box 30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3" name="Text Box 30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4" name="Text Box 30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5" name="Text Box 30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6" name="Text Box 30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7" name="Text Box 30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8" name="Text Box 30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39" name="Text Box 30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0" name="Text Box 30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1" name="Text Box 30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2" name="Text Box 30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3" name="Text Box 30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4" name="Text Box 30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5" name="Text Box 30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6" name="Text Box 30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7" name="Text Box 30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8" name="Text Box 30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49" name="Text Box 30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0" name="Text Box 30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1" name="Text Box 30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2" name="Text Box 30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3" name="Text Box 30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4" name="Text Box 30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5" name="Text Box 30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6" name="Text Box 30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7" name="Text Box 30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8" name="Text Box 30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59" name="Text Box 30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0" name="Text Box 30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1" name="Text Box 30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2" name="Text Box 30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3" name="Text Box 30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4" name="Text Box 30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5" name="Text Box 30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6" name="Text Box 30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7" name="Text Box 30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8" name="Text Box 30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69" name="Text Box 30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0" name="Text Box 30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1" name="Text Box 30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2" name="Text Box 30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3" name="Text Box 30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4" name="Text Box 30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5" name="Text Box 30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6" name="Text Box 30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7" name="Text Box 30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8" name="Text Box 30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79" name="Text Box 30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0" name="Text Box 30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1" name="Text Box 30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2" name="Text Box 30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3" name="Text Box 30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4" name="Text Box 30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5" name="Text Box 30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6" name="Text Box 30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7" name="Text Box 30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8" name="Text Box 30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89" name="Text Box 30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0" name="Text Box 30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1" name="Text Box 30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2" name="Text Box 30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3" name="Text Box 30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4" name="Text Box 30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5" name="Text Box 30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6" name="Text Box 30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7" name="Text Box 30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8" name="Text Box 30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499" name="Text Box 30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0" name="Text Box 30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1" name="Text Box 30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2" name="Text Box 30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3" name="Text Box 30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4" name="Text Box 30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5" name="Text Box 30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6" name="Text Box 30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7" name="Text Box 30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8" name="Text Box 30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09" name="Text Box 30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0" name="Text Box 30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1" name="Text Box 30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2" name="Text Box 30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3" name="Text Box 30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4" name="Text Box 30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5" name="Text Box 30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6" name="Text Box 30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7" name="Text Box 31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8" name="Text Box 31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19" name="Text Box 31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0" name="Text Box 31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1" name="Text Box 31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2" name="Text Box 31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3" name="Text Box 31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4" name="Text Box 31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5" name="Text Box 31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6" name="Text Box 31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7" name="Text Box 31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8" name="Text Box 31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29" name="Text Box 31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0" name="Text Box 31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1" name="Text Box 31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2" name="Text Box 31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3" name="Text Box 31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4" name="Text Box 31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5" name="Text Box 31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6" name="Text Box 31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7" name="Text Box 31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8" name="Text Box 31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39" name="Text Box 31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0" name="Text Box 31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1" name="Text Box 31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2" name="Text Box 31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3" name="Text Box 31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4" name="Text Box 31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5" name="Text Box 31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6" name="Text Box 31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7" name="Text Box 31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8" name="Text Box 31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49" name="Text Box 31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0" name="Text Box 31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1" name="Text Box 31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2" name="Text Box 31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3" name="Text Box 31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4" name="Text Box 31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5" name="Text Box 31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6" name="Text Box 31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7" name="Text Box 31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8" name="Text Box 31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59" name="Text Box 31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0" name="Text Box 31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1" name="Text Box 31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2" name="Text Box 31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3" name="Text Box 31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4" name="Text Box 31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5" name="Text Box 31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6" name="Text Box 31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7" name="Text Box 31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8" name="Text Box 31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69" name="Text Box 31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0" name="Text Box 31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1" name="Text Box 31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2" name="Text Box 31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3" name="Text Box 31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4" name="Text Box 31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5" name="Text Box 31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6" name="Text Box 31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7" name="Text Box 31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8" name="Text Box 31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79" name="Text Box 31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0" name="Text Box 31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1" name="Text Box 31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2" name="Text Box 31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3" name="Text Box 31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4" name="Text Box 31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5" name="Text Box 31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6" name="Text Box 31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7" name="Text Box 31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8" name="Text Box 31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89" name="Text Box 31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0" name="Text Box 31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1" name="Text Box 31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2" name="Text Box 31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3" name="Text Box 31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4" name="Text Box 31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5" name="Text Box 31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6" name="Text Box 31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7" name="Text Box 31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8" name="Text Box 31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599" name="Text Box 31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0" name="Text Box 31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1" name="Text Box 31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2" name="Text Box 31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3" name="Text Box 31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4" name="Text Box 31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5" name="Text Box 31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6" name="Text Box 31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7" name="Text Box 31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8" name="Text Box 31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09" name="Text Box 31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0" name="Text Box 31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1" name="Text Box 31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2" name="Text Box 31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3" name="Text Box 31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4" name="Text Box 31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5" name="Text Box 31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6" name="Text Box 31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7" name="Text Box 32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8" name="Text Box 32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19" name="Text Box 32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0" name="Text Box 32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1" name="Text Box 32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2" name="Text Box 32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3" name="Text Box 32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4" name="Text Box 32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5" name="Text Box 32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6" name="Text Box 32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7" name="Text Box 32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8" name="Text Box 32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29" name="Text Box 32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0" name="Text Box 32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1" name="Text Box 32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2" name="Text Box 32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3" name="Text Box 32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4" name="Text Box 32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5" name="Text Box 32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6" name="Text Box 32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7" name="Text Box 32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8" name="Text Box 32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39" name="Text Box 32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0" name="Text Box 32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1" name="Text Box 32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2" name="Text Box 32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3" name="Text Box 32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4" name="Text Box 32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5" name="Text Box 32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6" name="Text Box 32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7" name="Text Box 32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8" name="Text Box 32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49" name="Text Box 32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0" name="Text Box 32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1" name="Text Box 32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2" name="Text Box 32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3" name="Text Box 32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4" name="Text Box 32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5" name="Text Box 32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6" name="Text Box 32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7" name="Text Box 32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8" name="Text Box 32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59" name="Text Box 32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0" name="Text Box 32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1" name="Text Box 32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2" name="Text Box 32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3" name="Text Box 32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4" name="Text Box 32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5" name="Text Box 32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6" name="Text Box 32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7" name="Text Box 32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8" name="Text Box 32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69" name="Text Box 32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0" name="Text Box 32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1" name="Text Box 32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2" name="Text Box 32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3" name="Text Box 32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4" name="Text Box 32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5" name="Text Box 32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6" name="Text Box 32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7" name="Text Box 32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8" name="Text Box 32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79" name="Text Box 32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0" name="Text Box 32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1" name="Text Box 32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2" name="Text Box 32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3" name="Text Box 32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4" name="Text Box 32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5" name="Text Box 32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6" name="Text Box 32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7" name="Text Box 32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8" name="Text Box 32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89" name="Text Box 32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0" name="Text Box 32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1" name="Text Box 32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2" name="Text Box 32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3" name="Text Box 32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4" name="Text Box 32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5" name="Text Box 32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6" name="Text Box 32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7" name="Text Box 32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8" name="Text Box 32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699" name="Text Box 32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0" name="Text Box 32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1" name="Text Box 32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2" name="Text Box 32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3" name="Text Box 32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4" name="Text Box 32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5" name="Text Box 32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6" name="Text Box 32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7" name="Text Box 32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8" name="Text Box 32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09" name="Text Box 32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0" name="Text Box 32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1" name="Text Box 32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2" name="Text Box 32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3" name="Text Box 32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4" name="Text Box 32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5" name="Text Box 32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6" name="Text Box 32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7" name="Text Box 33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8" name="Text Box 33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19" name="Text Box 33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0" name="Text Box 33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1" name="Text Box 33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2" name="Text Box 33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3" name="Text Box 33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4" name="Text Box 33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5" name="Text Box 33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6" name="Text Box 33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7" name="Text Box 33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8" name="Text Box 33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29" name="Text Box 33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0" name="Text Box 33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1" name="Text Box 33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2" name="Text Box 33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3" name="Text Box 33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4" name="Text Box 33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5" name="Text Box 33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6" name="Text Box 33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7" name="Text Box 33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8" name="Text Box 33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39" name="Text Box 33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0" name="Text Box 33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1" name="Text Box 33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2" name="Text Box 33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3" name="Text Box 33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4" name="Text Box 33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5" name="Text Box 33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6" name="Text Box 33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7" name="Text Box 33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8" name="Text Box 33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49" name="Text Box 33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0" name="Text Box 33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1" name="Text Box 33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2" name="Text Box 33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3" name="Text Box 33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4" name="Text Box 33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5" name="Text Box 33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6" name="Text Box 33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7" name="Text Box 33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8" name="Text Box 33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59" name="Text Box 33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0" name="Text Box 33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1" name="Text Box 33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2" name="Text Box 33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3" name="Text Box 33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4" name="Text Box 33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5" name="Text Box 33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6" name="Text Box 33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7" name="Text Box 33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8" name="Text Box 33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69" name="Text Box 33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0" name="Text Box 33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1" name="Text Box 33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2" name="Text Box 33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3" name="Text Box 33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4" name="Text Box 33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5" name="Text Box 33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6" name="Text Box 33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7" name="Text Box 33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8" name="Text Box 33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79" name="Text Box 33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0" name="Text Box 33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1" name="Text Box 33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2" name="Text Box 33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3" name="Text Box 33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4" name="Text Box 33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5" name="Text Box 33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6" name="Text Box 33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7" name="Text Box 33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8" name="Text Box 33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89" name="Text Box 33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0" name="Text Box 33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1" name="Text Box 33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2" name="Text Box 33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3" name="Text Box 33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4" name="Text Box 33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5" name="Text Box 33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6" name="Text Box 33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7" name="Text Box 33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8" name="Text Box 33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799" name="Text Box 33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0" name="Text Box 33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1" name="Text Box 33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2" name="Text Box 33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3" name="Text Box 33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4" name="Text Box 33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5" name="Text Box 33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6" name="Text Box 33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7" name="Text Box 33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8" name="Text Box 33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09" name="Text Box 33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0" name="Text Box 33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1" name="Text Box 33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2" name="Text Box 33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3" name="Text Box 33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4" name="Text Box 33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5" name="Text Box 33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6" name="Text Box 33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7" name="Text Box 34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8" name="Text Box 34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19" name="Text Box 34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0" name="Text Box 34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1" name="Text Box 34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2" name="Text Box 34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3" name="Text Box 34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4" name="Text Box 34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5" name="Text Box 34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6" name="Text Box 34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7" name="Text Box 34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8" name="Text Box 34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29" name="Text Box 34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0" name="Text Box 34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1" name="Text Box 34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2" name="Text Box 34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3" name="Text Box 34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4" name="Text Box 34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5" name="Text Box 34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6" name="Text Box 34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7" name="Text Box 34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8" name="Text Box 34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39" name="Text Box 34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0" name="Text Box 34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1" name="Text Box 34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2" name="Text Box 34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3" name="Text Box 34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4" name="Text Box 34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5" name="Text Box 34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6" name="Text Box 34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7" name="Text Box 34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8" name="Text Box 34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49" name="Text Box 34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0" name="Text Box 34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1" name="Text Box 34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2" name="Text Box 34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3" name="Text Box 34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4" name="Text Box 34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5" name="Text Box 34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6" name="Text Box 34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7" name="Text Box 34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8" name="Text Box 34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59" name="Text Box 34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0" name="Text Box 34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1" name="Text Box 34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2" name="Text Box 34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3" name="Text Box 34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4" name="Text Box 34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5" name="Text Box 34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6" name="Text Box 34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7" name="Text Box 34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8" name="Text Box 34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69" name="Text Box 34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0" name="Text Box 34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1" name="Text Box 34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2" name="Text Box 34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3" name="Text Box 34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4" name="Text Box 34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5" name="Text Box 34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6" name="Text Box 34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7" name="Text Box 34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8" name="Text Box 34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79" name="Text Box 34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0" name="Text Box 34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1" name="Text Box 34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2" name="Text Box 34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3" name="Text Box 34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4" name="Text Box 34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5" name="Text Box 34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6" name="Text Box 34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7" name="Text Box 34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8" name="Text Box 34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89" name="Text Box 34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0" name="Text Box 34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1" name="Text Box 34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2" name="Text Box 34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3" name="Text Box 34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4" name="Text Box 34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5" name="Text Box 34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6" name="Text Box 34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7" name="Text Box 34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8" name="Text Box 34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899" name="Text Box 34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0" name="Text Box 34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1" name="Text Box 34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2" name="Text Box 34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3" name="Text Box 34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4" name="Text Box 34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5" name="Text Box 34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6" name="Text Box 34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7" name="Text Box 34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8" name="Text Box 34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09" name="Text Box 34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0" name="Text Box 34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1" name="Text Box 34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2" name="Text Box 34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3" name="Text Box 34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4" name="Text Box 34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5" name="Text Box 34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6" name="Text Box 34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7" name="Text Box 35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8" name="Text Box 35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19" name="Text Box 35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0" name="Text Box 35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1" name="Text Box 35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2" name="Text Box 35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3" name="Text Box 35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4" name="Text Box 35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5" name="Text Box 35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6" name="Text Box 35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7" name="Text Box 35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8" name="Text Box 35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29" name="Text Box 35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0" name="Text Box 35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1" name="Text Box 35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2" name="Text Box 35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3" name="Text Box 35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4" name="Text Box 35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5" name="Text Box 35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6" name="Text Box 35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7" name="Text Box 35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8" name="Text Box 35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39" name="Text Box 35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0" name="Text Box 35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1" name="Text Box 35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2" name="Text Box 35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3" name="Text Box 35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4" name="Text Box 35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5" name="Text Box 35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6" name="Text Box 35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7" name="Text Box 35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8" name="Text Box 35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49" name="Text Box 35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0" name="Text Box 35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1" name="Text Box 35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2" name="Text Box 35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3" name="Text Box 35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4" name="Text Box 35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5" name="Text Box 35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6" name="Text Box 35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7" name="Text Box 35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8" name="Text Box 35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59" name="Text Box 35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0" name="Text Box 35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1" name="Text Box 35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2" name="Text Box 35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3" name="Text Box 35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4" name="Text Box 35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5" name="Text Box 35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6" name="Text Box 35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7" name="Text Box 35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8" name="Text Box 35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69" name="Text Box 35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0" name="Text Box 35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1" name="Text Box 35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2" name="Text Box 35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3" name="Text Box 35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4" name="Text Box 35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5" name="Text Box 35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6" name="Text Box 35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7" name="Text Box 35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8" name="Text Box 35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79" name="Text Box 35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0" name="Text Box 35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1" name="Text Box 35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2" name="Text Box 35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3" name="Text Box 35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4" name="Text Box 35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5" name="Text Box 35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6" name="Text Box 35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7" name="Text Box 35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8" name="Text Box 35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89" name="Text Box 35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0" name="Text Box 35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1" name="Text Box 35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2" name="Text Box 35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3" name="Text Box 35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4" name="Text Box 35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5" name="Text Box 35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6" name="Text Box 35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7" name="Text Box 35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8" name="Text Box 35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999" name="Text Box 35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0" name="Text Box 35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1" name="Text Box 35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2" name="Text Box 35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3" name="Text Box 35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4" name="Text Box 35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5" name="Text Box 35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6" name="Text Box 35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7" name="Text Box 35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8" name="Text Box 35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09" name="Text Box 35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0" name="Text Box 35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1" name="Text Box 35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2" name="Text Box 35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3" name="Text Box 35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4" name="Text Box 35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5" name="Text Box 35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6" name="Text Box 35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7" name="Text Box 36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8" name="Text Box 36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19" name="Text Box 36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0" name="Text Box 36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1" name="Text Box 36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2" name="Text Box 36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3" name="Text Box 36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4" name="Text Box 36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5" name="Text Box 36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6" name="Text Box 36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7" name="Text Box 36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8" name="Text Box 36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29" name="Text Box 36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0" name="Text Box 36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1" name="Text Box 36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2" name="Text Box 36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3" name="Text Box 36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4" name="Text Box 36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5" name="Text Box 36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6" name="Text Box 36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7" name="Text Box 36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8" name="Text Box 36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39" name="Text Box 36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0" name="Text Box 36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1" name="Text Box 36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2" name="Text Box 36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3" name="Text Box 36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4" name="Text Box 36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5" name="Text Box 36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6" name="Text Box 36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7" name="Text Box 36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8" name="Text Box 36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49" name="Text Box 36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0" name="Text Box 36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1" name="Text Box 36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2" name="Text Box 36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3" name="Text Box 36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4" name="Text Box 36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5" name="Text Box 36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6" name="Text Box 36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7" name="Text Box 36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8" name="Text Box 36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59" name="Text Box 36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0" name="Text Box 36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1" name="Text Box 36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2" name="Text Box 36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3" name="Text Box 36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4" name="Text Box 36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5" name="Text Box 36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6" name="Text Box 36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7" name="Text Box 36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8" name="Text Box 36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69" name="Text Box 36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0" name="Text Box 36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1" name="Text Box 36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2" name="Text Box 36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3" name="Text Box 36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4" name="Text Box 36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5" name="Text Box 36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6" name="Text Box 36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7" name="Text Box 36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8" name="Text Box 36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79" name="Text Box 36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0" name="Text Box 36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1" name="Text Box 36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2" name="Text Box 36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3" name="Text Box 36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4" name="Text Box 36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5" name="Text Box 36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6" name="Text Box 36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7" name="Text Box 36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8" name="Text Box 36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89" name="Text Box 36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0" name="Text Box 36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1" name="Text Box 36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2" name="Text Box 36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3" name="Text Box 36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4" name="Text Box 36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5" name="Text Box 36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6" name="Text Box 36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7" name="Text Box 36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8" name="Text Box 36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099" name="Text Box 36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0" name="Text Box 36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1" name="Text Box 36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2" name="Text Box 36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3" name="Text Box 36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4" name="Text Box 36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5" name="Text Box 36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6" name="Text Box 36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7" name="Text Box 36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8" name="Text Box 36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09" name="Text Box 36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0" name="Text Box 36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1" name="Text Box 36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2" name="Text Box 36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3" name="Text Box 36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4" name="Text Box 36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5" name="Text Box 36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6" name="Text Box 36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7" name="Text Box 37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8" name="Text Box 37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19" name="Text Box 37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0" name="Text Box 37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1" name="Text Box 37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2" name="Text Box 37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3" name="Text Box 37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4" name="Text Box 37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5" name="Text Box 37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6" name="Text Box 37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7" name="Text Box 37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8" name="Text Box 37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29" name="Text Box 37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0" name="Text Box 37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1" name="Text Box 37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2" name="Text Box 37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3" name="Text Box 37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4" name="Text Box 37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5" name="Text Box 37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6" name="Text Box 37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7" name="Text Box 37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8" name="Text Box 37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39" name="Text Box 37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0" name="Text Box 37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1" name="Text Box 37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2" name="Text Box 37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3" name="Text Box 37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4" name="Text Box 37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5" name="Text Box 37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6" name="Text Box 37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7" name="Text Box 37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8" name="Text Box 37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49" name="Text Box 37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0" name="Text Box 37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1" name="Text Box 37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2" name="Text Box 37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3" name="Text Box 37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4" name="Text Box 37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5" name="Text Box 37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6" name="Text Box 37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7" name="Text Box 37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8" name="Text Box 37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59" name="Text Box 37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0" name="Text Box 37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1" name="Text Box 37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2" name="Text Box 37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3" name="Text Box 37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4" name="Text Box 37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5" name="Text Box 37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6" name="Text Box 37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7" name="Text Box 37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8" name="Text Box 37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69" name="Text Box 37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0" name="Text Box 37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1" name="Text Box 37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2" name="Text Box 37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3" name="Text Box 37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4" name="Text Box 37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5" name="Text Box 37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6" name="Text Box 37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7" name="Text Box 37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8" name="Text Box 37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79" name="Text Box 37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0" name="Text Box 37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1" name="Text Box 37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2" name="Text Box 37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3" name="Text Box 37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4" name="Text Box 37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5" name="Text Box 37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6" name="Text Box 37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7" name="Text Box 37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8" name="Text Box 37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89" name="Text Box 37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0" name="Text Box 37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1" name="Text Box 37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2" name="Text Box 37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3" name="Text Box 37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4" name="Text Box 37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5" name="Text Box 37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6" name="Text Box 37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7" name="Text Box 37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8" name="Text Box 37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199" name="Text Box 37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0" name="Text Box 37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1" name="Text Box 37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2" name="Text Box 37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3" name="Text Box 37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4" name="Text Box 37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5" name="Text Box 37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6" name="Text Box 37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7" name="Text Box 37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8" name="Text Box 37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09" name="Text Box 37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0" name="Text Box 37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1" name="Text Box 37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2" name="Text Box 37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3" name="Text Box 37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4" name="Text Box 37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5" name="Text Box 37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6" name="Text Box 37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7" name="Text Box 38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8" name="Text Box 38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19" name="Text Box 38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0" name="Text Box 38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1" name="Text Box 38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2" name="Text Box 38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3" name="Text Box 38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4" name="Text Box 38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5" name="Text Box 38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6" name="Text Box 38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7" name="Text Box 38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8" name="Text Box 38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29" name="Text Box 38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0" name="Text Box 38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1" name="Text Box 38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2" name="Text Box 38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3" name="Text Box 38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4" name="Text Box 38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5" name="Text Box 38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6" name="Text Box 38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7" name="Text Box 38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8" name="Text Box 38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39" name="Text Box 38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0" name="Text Box 38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1" name="Text Box 38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2" name="Text Box 38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3" name="Text Box 38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4" name="Text Box 38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5" name="Text Box 38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6" name="Text Box 38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7" name="Text Box 38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8" name="Text Box 38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49" name="Text Box 38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0" name="Text Box 38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1" name="Text Box 38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2" name="Text Box 38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3" name="Text Box 38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4" name="Text Box 38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5" name="Text Box 38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6" name="Text Box 38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7" name="Text Box 38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8" name="Text Box 38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59" name="Text Box 38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0" name="Text Box 38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1" name="Text Box 38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2" name="Text Box 38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3" name="Text Box 38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4" name="Text Box 38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5" name="Text Box 38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6" name="Text Box 38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7" name="Text Box 38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8" name="Text Box 38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69" name="Text Box 38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0" name="Text Box 38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1" name="Text Box 38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2" name="Text Box 38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3" name="Text Box 38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4" name="Text Box 38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5" name="Text Box 38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6" name="Text Box 38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7" name="Text Box 38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8" name="Text Box 38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79" name="Text Box 38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0" name="Text Box 38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1" name="Text Box 38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2" name="Text Box 38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3" name="Text Box 38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4" name="Text Box 38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5" name="Text Box 38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6" name="Text Box 38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7" name="Text Box 38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8" name="Text Box 38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89" name="Text Box 38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0" name="Text Box 38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1" name="Text Box 38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2" name="Text Box 38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3" name="Text Box 38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4" name="Text Box 38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5" name="Text Box 38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6" name="Text Box 38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7" name="Text Box 38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8" name="Text Box 38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299" name="Text Box 38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0" name="Text Box 38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1" name="Text Box 38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2" name="Text Box 38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3" name="Text Box 38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4" name="Text Box 38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5" name="Text Box 38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6" name="Text Box 38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7" name="Text Box 38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8" name="Text Box 38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09" name="Text Box 38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0" name="Text Box 38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1" name="Text Box 38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2" name="Text Box 38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3" name="Text Box 38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4" name="Text Box 38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5" name="Text Box 38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6" name="Text Box 38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7" name="Text Box 39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8" name="Text Box 39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19" name="Text Box 39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0" name="Text Box 39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1" name="Text Box 39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2" name="Text Box 39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3" name="Text Box 39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4" name="Text Box 39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5" name="Text Box 39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6" name="Text Box 39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7" name="Text Box 39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8" name="Text Box 39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29" name="Text Box 39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0" name="Text Box 39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1" name="Text Box 39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2" name="Text Box 39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3" name="Text Box 39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4" name="Text Box 39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5" name="Text Box 39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6" name="Text Box 39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7" name="Text Box 39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8" name="Text Box 39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39" name="Text Box 39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0" name="Text Box 39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1" name="Text Box 39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2" name="Text Box 39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3" name="Text Box 39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4" name="Text Box 39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5" name="Text Box 39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6" name="Text Box 39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7" name="Text Box 39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8" name="Text Box 39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49" name="Text Box 39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0" name="Text Box 39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1" name="Text Box 39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2" name="Text Box 39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3" name="Text Box 39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4" name="Text Box 39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5" name="Text Box 39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6" name="Text Box 39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7" name="Text Box 39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8" name="Text Box 39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59" name="Text Box 39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0" name="Text Box 39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1" name="Text Box 39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2" name="Text Box 39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3" name="Text Box 39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4" name="Text Box 39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5" name="Text Box 39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6" name="Text Box 39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7" name="Text Box 39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8" name="Text Box 39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69" name="Text Box 39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0" name="Text Box 39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1" name="Text Box 39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2" name="Text Box 39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3" name="Text Box 39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4" name="Text Box 39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5" name="Text Box 39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6" name="Text Box 39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7" name="Text Box 39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8" name="Text Box 39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79" name="Text Box 39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0" name="Text Box 39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1" name="Text Box 39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2" name="Text Box 39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3" name="Text Box 39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4" name="Text Box 39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5" name="Text Box 39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6" name="Text Box 39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7" name="Text Box 39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8" name="Text Box 39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89" name="Text Box 39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0" name="Text Box 39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1" name="Text Box 39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2" name="Text Box 39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3" name="Text Box 39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4" name="Text Box 39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5" name="Text Box 39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6" name="Text Box 39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7" name="Text Box 39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8" name="Text Box 39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399" name="Text Box 39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0" name="Text Box 39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1" name="Text Box 39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2" name="Text Box 39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3" name="Text Box 39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4" name="Text Box 39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5" name="Text Box 39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6" name="Text Box 39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7" name="Text Box 39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8" name="Text Box 39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09" name="Text Box 39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0" name="Text Box 39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1" name="Text Box 39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2" name="Text Box 39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3" name="Text Box 39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4" name="Text Box 39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5" name="Text Box 39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6" name="Text Box 39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7" name="Text Box 40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8" name="Text Box 40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19" name="Text Box 40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0" name="Text Box 40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1" name="Text Box 40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2" name="Text Box 40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3" name="Text Box 40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4" name="Text Box 40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5" name="Text Box 40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6" name="Text Box 40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7" name="Text Box 40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8" name="Text Box 40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29" name="Text Box 40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0" name="Text Box 40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1" name="Text Box 40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2" name="Text Box 40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3" name="Text Box 40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4" name="Text Box 40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5" name="Text Box 40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6" name="Text Box 40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7" name="Text Box 40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8" name="Text Box 40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39" name="Text Box 40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0" name="Text Box 40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1" name="Text Box 40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2" name="Text Box 40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3" name="Text Box 40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4" name="Text Box 40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5" name="Text Box 40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6" name="Text Box 40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7" name="Text Box 40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8" name="Text Box 40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49" name="Text Box 40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0" name="Text Box 40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1" name="Text Box 40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2" name="Text Box 40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3" name="Text Box 40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4" name="Text Box 40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5" name="Text Box 40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6" name="Text Box 40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7" name="Text Box 40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8" name="Text Box 40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59" name="Text Box 40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0" name="Text Box 40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1" name="Text Box 40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2" name="Text Box 40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3" name="Text Box 40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4" name="Text Box 40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5" name="Text Box 40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6" name="Text Box 40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7" name="Text Box 40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8" name="Text Box 40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69" name="Text Box 40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0" name="Text Box 40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1" name="Text Box 40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2" name="Text Box 40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3" name="Text Box 40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4" name="Text Box 40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5" name="Text Box 40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6" name="Text Box 40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7" name="Text Box 40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8" name="Text Box 40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79" name="Text Box 40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0" name="Text Box 40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1" name="Text Box 40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2" name="Text Box 40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3" name="Text Box 40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4" name="Text Box 40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5" name="Text Box 40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6" name="Text Box 40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7" name="Text Box 40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8" name="Text Box 40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89" name="Text Box 40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0" name="Text Box 40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1" name="Text Box 40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2" name="Text Box 40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3" name="Text Box 40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4" name="Text Box 40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5" name="Text Box 40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6" name="Text Box 40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7" name="Text Box 40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8" name="Text Box 40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499" name="Text Box 40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0" name="Text Box 40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1" name="Text Box 40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2" name="Text Box 40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3" name="Text Box 40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4" name="Text Box 40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5" name="Text Box 40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6" name="Text Box 40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7" name="Text Box 40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8" name="Text Box 40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09" name="Text Box 40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0" name="Text Box 40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1" name="Text Box 40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2" name="Text Box 40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3" name="Text Box 40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4" name="Text Box 40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5" name="Text Box 40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6" name="Text Box 40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7" name="Text Box 41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8" name="Text Box 41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19" name="Text Box 41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0" name="Text Box 41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1" name="Text Box 41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2" name="Text Box 41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3" name="Text Box 41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4" name="Text Box 41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5" name="Text Box 41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6" name="Text Box 41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7" name="Text Box 41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8" name="Text Box 41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29" name="Text Box 41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0" name="Text Box 41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1" name="Text Box 41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2" name="Text Box 41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3" name="Text Box 41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4" name="Text Box 41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5" name="Text Box 41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6" name="Text Box 41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7" name="Text Box 41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8" name="Text Box 41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39" name="Text Box 41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0" name="Text Box 41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1" name="Text Box 41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2" name="Text Box 41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3" name="Text Box 41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4" name="Text Box 41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5" name="Text Box 41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6" name="Text Box 41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7" name="Text Box 41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8" name="Text Box 41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49" name="Text Box 41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0" name="Text Box 41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1" name="Text Box 41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2" name="Text Box 41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3" name="Text Box 41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4" name="Text Box 41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5" name="Text Box 41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6" name="Text Box 41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7" name="Text Box 41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8" name="Text Box 41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59" name="Text Box 41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0" name="Text Box 41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1" name="Text Box 41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2" name="Text Box 41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3" name="Text Box 41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4" name="Text Box 41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5" name="Text Box 41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6" name="Text Box 41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7" name="Text Box 41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8" name="Text Box 41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69" name="Text Box 41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0" name="Text Box 41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1" name="Text Box 41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2" name="Text Box 41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3" name="Text Box 41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4" name="Text Box 41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5" name="Text Box 41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6" name="Text Box 41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7" name="Text Box 41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8" name="Text Box 41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79" name="Text Box 41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0" name="Text Box 41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1" name="Text Box 41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2" name="Text Box 41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3" name="Text Box 41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4" name="Text Box 41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5" name="Text Box 41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6" name="Text Box 41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7" name="Text Box 41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8" name="Text Box 41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89" name="Text Box 41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0" name="Text Box 41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1" name="Text Box 41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2" name="Text Box 41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3" name="Text Box 41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4" name="Text Box 41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5" name="Text Box 41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6" name="Text Box 41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7" name="Text Box 41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8" name="Text Box 41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599" name="Text Box 41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0" name="Text Box 41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1" name="Text Box 41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2" name="Text Box 41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3" name="Text Box 41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4" name="Text Box 41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5" name="Text Box 41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6" name="Text Box 41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7" name="Text Box 41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8" name="Text Box 41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09" name="Text Box 41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0" name="Text Box 41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1" name="Text Box 41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2" name="Text Box 41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3" name="Text Box 41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4" name="Text Box 41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5" name="Text Box 41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6" name="Text Box 41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7" name="Text Box 42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8" name="Text Box 42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19" name="Text Box 42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0" name="Text Box 42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1" name="Text Box 42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2" name="Text Box 42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3" name="Text Box 42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4" name="Text Box 42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5" name="Text Box 42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6" name="Text Box 42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7" name="Text Box 42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8" name="Text Box 42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29" name="Text Box 42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0" name="Text Box 42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1" name="Text Box 42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2" name="Text Box 42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3" name="Text Box 42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4" name="Text Box 42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5" name="Text Box 42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6" name="Text Box 42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7" name="Text Box 42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8" name="Text Box 42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39" name="Text Box 42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0" name="Text Box 42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1" name="Text Box 42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2" name="Text Box 42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3" name="Text Box 42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4" name="Text Box 42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5" name="Text Box 42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6" name="Text Box 42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7" name="Text Box 42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8" name="Text Box 42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49" name="Text Box 42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0" name="Text Box 42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1" name="Text Box 42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2" name="Text Box 42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3" name="Text Box 42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4" name="Text Box 42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5" name="Text Box 42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6" name="Text Box 42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7" name="Text Box 42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8" name="Text Box 42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59" name="Text Box 42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0" name="Text Box 42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1" name="Text Box 42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2" name="Text Box 42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3" name="Text Box 42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4" name="Text Box 42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5" name="Text Box 42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6" name="Text Box 42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7" name="Text Box 42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8" name="Text Box 42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69" name="Text Box 42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0" name="Text Box 42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1" name="Text Box 42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2" name="Text Box 42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3" name="Text Box 42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4" name="Text Box 42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5" name="Text Box 42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6" name="Text Box 42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7" name="Text Box 42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8" name="Text Box 42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79" name="Text Box 42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0" name="Text Box 42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1" name="Text Box 42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2" name="Text Box 42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3" name="Text Box 42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4" name="Text Box 42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5" name="Text Box 42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6" name="Text Box 42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7" name="Text Box 42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8" name="Text Box 42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89" name="Text Box 42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0" name="Text Box 42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1" name="Text Box 42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2" name="Text Box 42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3" name="Text Box 42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4" name="Text Box 42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5" name="Text Box 42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6" name="Text Box 42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7" name="Text Box 42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8" name="Text Box 42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699" name="Text Box 42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0" name="Text Box 42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1" name="Text Box 42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2" name="Text Box 42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3" name="Text Box 42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4" name="Text Box 42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5" name="Text Box 42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6" name="Text Box 42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7" name="Text Box 42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8" name="Text Box 42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09" name="Text Box 42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0" name="Text Box 42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1" name="Text Box 42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2" name="Text Box 42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3" name="Text Box 42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4" name="Text Box 42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5" name="Text Box 42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6" name="Text Box 42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7" name="Text Box 43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8" name="Text Box 43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19" name="Text Box 43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0" name="Text Box 43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1" name="Text Box 43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2" name="Text Box 43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3" name="Text Box 43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4" name="Text Box 43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5" name="Text Box 43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6" name="Text Box 43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7" name="Text Box 43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8" name="Text Box 43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29" name="Text Box 43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0" name="Text Box 43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1" name="Text Box 43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2" name="Text Box 43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3" name="Text Box 43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4" name="Text Box 43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5" name="Text Box 43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6" name="Text Box 43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7" name="Text Box 43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8" name="Text Box 43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39" name="Text Box 43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0" name="Text Box 43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1" name="Text Box 43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2" name="Text Box 43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3" name="Text Box 43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4" name="Text Box 43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5" name="Text Box 43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6" name="Text Box 43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7" name="Text Box 43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8" name="Text Box 43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49" name="Text Box 43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0" name="Text Box 43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1" name="Text Box 43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2" name="Text Box 43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3" name="Text Box 43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4" name="Text Box 43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5" name="Text Box 43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6" name="Text Box 43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7" name="Text Box 43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8" name="Text Box 43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59" name="Text Box 43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0" name="Text Box 43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1" name="Text Box 43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2" name="Text Box 43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3" name="Text Box 43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4" name="Text Box 43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5" name="Text Box 43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6" name="Text Box 43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7" name="Text Box 43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8" name="Text Box 43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69" name="Text Box 43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0" name="Text Box 43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1" name="Text Box 43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2" name="Text Box 43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3" name="Text Box 43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4" name="Text Box 43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5" name="Text Box 43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6" name="Text Box 43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7" name="Text Box 43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8" name="Text Box 43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79" name="Text Box 43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0" name="Text Box 43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1" name="Text Box 43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2" name="Text Box 43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3" name="Text Box 43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4" name="Text Box 43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5" name="Text Box 43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6" name="Text Box 43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7" name="Text Box 43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8" name="Text Box 43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89" name="Text Box 43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0" name="Text Box 43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1" name="Text Box 43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2" name="Text Box 43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3" name="Text Box 43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4" name="Text Box 43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5" name="Text Box 43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6" name="Text Box 43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7" name="Text Box 43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8" name="Text Box 43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799" name="Text Box 43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0" name="Text Box 43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1" name="Text Box 43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2" name="Text Box 43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3" name="Text Box 43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4" name="Text Box 43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5" name="Text Box 43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6" name="Text Box 43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7" name="Text Box 43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8" name="Text Box 43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09" name="Text Box 43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0" name="Text Box 43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1" name="Text Box 43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2" name="Text Box 43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3" name="Text Box 43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4" name="Text Box 43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5" name="Text Box 43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6" name="Text Box 43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7" name="Text Box 44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8" name="Text Box 44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19" name="Text Box 44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0" name="Text Box 44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1" name="Text Box 44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2" name="Text Box 44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3" name="Text Box 44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4" name="Text Box 44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5" name="Text Box 44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6" name="Text Box 44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7" name="Text Box 44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8" name="Text Box 44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29" name="Text Box 44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0" name="Text Box 44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1" name="Text Box 44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2" name="Text Box 44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3" name="Text Box 44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4" name="Text Box 44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5" name="Text Box 44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6" name="Text Box 44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7" name="Text Box 44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8" name="Text Box 44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39" name="Text Box 44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0" name="Text Box 44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1" name="Text Box 44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2" name="Text Box 44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3" name="Text Box 44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4" name="Text Box 44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5" name="Text Box 44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6" name="Text Box 44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7" name="Text Box 44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8" name="Text Box 44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49" name="Text Box 44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0" name="Text Box 44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1" name="Text Box 44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2" name="Text Box 44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3" name="Text Box 44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4" name="Text Box 44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5" name="Text Box 44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6" name="Text Box 44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7" name="Text Box 44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8" name="Text Box 44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59" name="Text Box 44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0" name="Text Box 44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1" name="Text Box 44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2" name="Text Box 44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3" name="Text Box 44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4" name="Text Box 44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5" name="Text Box 44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6" name="Text Box 44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7" name="Text Box 44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8" name="Text Box 44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69" name="Text Box 44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0" name="Text Box 44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1" name="Text Box 44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2" name="Text Box 44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3" name="Text Box 44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4" name="Text Box 44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5" name="Text Box 44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6" name="Text Box 44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7" name="Text Box 44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8" name="Text Box 44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79" name="Text Box 44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0" name="Text Box 44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1" name="Text Box 44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2" name="Text Box 44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3" name="Text Box 44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4" name="Text Box 44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5" name="Text Box 44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6" name="Text Box 44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7" name="Text Box 44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8" name="Text Box 44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89" name="Text Box 44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0" name="Text Box 44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1" name="Text Box 44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2" name="Text Box 44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3" name="Text Box 44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4" name="Text Box 44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5" name="Text Box 44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6" name="Text Box 44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7" name="Text Box 44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8" name="Text Box 44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899" name="Text Box 44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0" name="Text Box 44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1" name="Text Box 44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2" name="Text Box 44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3" name="Text Box 44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4" name="Text Box 44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5" name="Text Box 44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6" name="Text Box 44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7" name="Text Box 44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8" name="Text Box 44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09" name="Text Box 44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0" name="Text Box 44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1" name="Text Box 44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2" name="Text Box 44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3" name="Text Box 44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4" name="Text Box 44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5" name="Text Box 44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6" name="Text Box 44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7" name="Text Box 45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8" name="Text Box 45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19" name="Text Box 45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0" name="Text Box 45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1" name="Text Box 45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2" name="Text Box 45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3" name="Text Box 45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4" name="Text Box 45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5" name="Text Box 45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6" name="Text Box 45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7" name="Text Box 45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8" name="Text Box 45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29" name="Text Box 45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0" name="Text Box 45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1" name="Text Box 45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2" name="Text Box 45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3" name="Text Box 45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4" name="Text Box 45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5" name="Text Box 45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6" name="Text Box 45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7" name="Text Box 45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8" name="Text Box 45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39" name="Text Box 45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0" name="Text Box 45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1" name="Text Box 45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2" name="Text Box 45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3" name="Text Box 45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4" name="Text Box 45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5" name="Text Box 45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6" name="Text Box 45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7" name="Text Box 45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8" name="Text Box 45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49" name="Text Box 45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0" name="Text Box 45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1" name="Text Box 45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2" name="Text Box 45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3" name="Text Box 45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4" name="Text Box 45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5" name="Text Box 45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6" name="Text Box 45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7" name="Text Box 45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8" name="Text Box 45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59" name="Text Box 45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0" name="Text Box 45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1" name="Text Box 45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2" name="Text Box 45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3" name="Text Box 45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4" name="Text Box 45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5" name="Text Box 45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6" name="Text Box 45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7" name="Text Box 45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8" name="Text Box 45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69" name="Text Box 45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0" name="Text Box 45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1" name="Text Box 45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2" name="Text Box 45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3" name="Text Box 45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4" name="Text Box 45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5" name="Text Box 45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6" name="Text Box 45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7" name="Text Box 45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8" name="Text Box 45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79" name="Text Box 45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0" name="Text Box 45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1" name="Text Box 45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2" name="Text Box 45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3" name="Text Box 45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4" name="Text Box 45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5" name="Text Box 45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6" name="Text Box 45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7" name="Text Box 45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8" name="Text Box 45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89" name="Text Box 45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0" name="Text Box 45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1" name="Text Box 45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2" name="Text Box 45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3" name="Text Box 45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4" name="Text Box 45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5" name="Text Box 45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6" name="Text Box 45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7" name="Text Box 45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8" name="Text Box 45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1999" name="Text Box 45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0" name="Text Box 45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1" name="Text Box 45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2" name="Text Box 45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3" name="Text Box 45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4" name="Text Box 45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5" name="Text Box 45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6" name="Text Box 45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7" name="Text Box 45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8" name="Text Box 45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09" name="Text Box 45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0" name="Text Box 45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1" name="Text Box 45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2" name="Text Box 45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3" name="Text Box 45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4" name="Text Box 45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5" name="Text Box 45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6" name="Text Box 45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7" name="Text Box 46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8" name="Text Box 46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19" name="Text Box 46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0" name="Text Box 46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1" name="Text Box 46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2" name="Text Box 46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3" name="Text Box 46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4" name="Text Box 46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5" name="Text Box 46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6" name="Text Box 46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7" name="Text Box 46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8" name="Text Box 46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29" name="Text Box 46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0" name="Text Box 46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1" name="Text Box 46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2" name="Text Box 46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3" name="Text Box 46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4" name="Text Box 46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5" name="Text Box 46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6" name="Text Box 46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7" name="Text Box 46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8" name="Text Box 46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39" name="Text Box 46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0" name="Text Box 46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1" name="Text Box 46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2" name="Text Box 46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3" name="Text Box 46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4" name="Text Box 46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5" name="Text Box 46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6" name="Text Box 46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7" name="Text Box 46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8" name="Text Box 46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49" name="Text Box 46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0" name="Text Box 46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1" name="Text Box 46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2" name="Text Box 46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3" name="Text Box 46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4" name="Text Box 46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5" name="Text Box 46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6" name="Text Box 46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7" name="Text Box 46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8" name="Text Box 46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59" name="Text Box 46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0" name="Text Box 46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1" name="Text Box 46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2" name="Text Box 46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3" name="Text Box 46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4" name="Text Box 46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5" name="Text Box 46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6" name="Text Box 46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7" name="Text Box 46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69" name="Text Box 46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0" name="Text Box 46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1" name="Text Box 46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2" name="Text Box 46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3" name="Text Box 46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4" name="Text Box 46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5" name="Text Box 46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6" name="Text Box 46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7" name="Text Box 46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8" name="Text Box 46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79" name="Text Box 46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0" name="Text Box 46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1" name="Text Box 46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2" name="Text Box 46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3" name="Text Box 46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4" name="Text Box 46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5" name="Text Box 46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6" name="Text Box 46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7" name="Text Box 46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8" name="Text Box 46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89" name="Text Box 46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0" name="Text Box 46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1" name="Text Box 46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2" name="Text Box 46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3" name="Text Box 46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4" name="Text Box 46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5" name="Text Box 46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6" name="Text Box 46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7" name="Text Box 46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8" name="Text Box 46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099" name="Text Box 46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0" name="Text Box 46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1" name="Text Box 46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2" name="Text Box 46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3" name="Text Box 46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4" name="Text Box 46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5" name="Text Box 46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6" name="Text Box 46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7" name="Text Box 46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8" name="Text Box 46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09" name="Text Box 46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0" name="Text Box 46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1" name="Text Box 46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2" name="Text Box 46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3" name="Text Box 46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4" name="Text Box 46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5" name="Text Box 46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6" name="Text Box 46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7" name="Text Box 47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8" name="Text Box 47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19" name="Text Box 47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0" name="Text Box 47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1" name="Text Box 47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2" name="Text Box 47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3" name="Text Box 47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4" name="Text Box 47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5" name="Text Box 47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6" name="Text Box 47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7" name="Text Box 47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8" name="Text Box 47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29" name="Text Box 47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0" name="Text Box 47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1" name="Text Box 47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2" name="Text Box 47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3" name="Text Box 47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4" name="Text Box 47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5" name="Text Box 47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6" name="Text Box 47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7" name="Text Box 47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8" name="Text Box 47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39" name="Text Box 47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0" name="Text Box 47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1" name="Text Box 47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2" name="Text Box 47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3" name="Text Box 47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4" name="Text Box 47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5" name="Text Box 47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6" name="Text Box 47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7" name="Text Box 47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8" name="Text Box 47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49" name="Text Box 47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0" name="Text Box 47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1" name="Text Box 47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2" name="Text Box 47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3" name="Text Box 47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4" name="Text Box 47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5" name="Text Box 47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6" name="Text Box 47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7" name="Text Box 47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8" name="Text Box 47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59" name="Text Box 47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0" name="Text Box 47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1" name="Text Box 47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2" name="Text Box 47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3" name="Text Box 47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4" name="Text Box 47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5" name="Text Box 47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6" name="Text Box 47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7" name="Text Box 47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8" name="Text Box 47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69" name="Text Box 47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0" name="Text Box 47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1" name="Text Box 47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2" name="Text Box 47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3" name="Text Box 47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4" name="Text Box 47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5" name="Text Box 47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6" name="Text Box 47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7" name="Text Box 47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8" name="Text Box 47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79" name="Text Box 47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0" name="Text Box 47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1" name="Text Box 47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2" name="Text Box 47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3" name="Text Box 47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4" name="Text Box 47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5" name="Text Box 47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6" name="Text Box 47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7" name="Text Box 47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8" name="Text Box 47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89" name="Text Box 47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0" name="Text Box 47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1" name="Text Box 47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2" name="Text Box 47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3" name="Text Box 47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4" name="Text Box 47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5" name="Text Box 47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6" name="Text Box 47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7" name="Text Box 47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8" name="Text Box 47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199" name="Text Box 47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0" name="Text Box 47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1" name="Text Box 47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2" name="Text Box 47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3" name="Text Box 47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4" name="Text Box 47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5" name="Text Box 47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6" name="Text Box 47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7" name="Text Box 47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8" name="Text Box 47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09" name="Text Box 47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0" name="Text Box 47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1" name="Text Box 47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2" name="Text Box 47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3" name="Text Box 47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4" name="Text Box 47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5" name="Text Box 47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6" name="Text Box 47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7" name="Text Box 48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8" name="Text Box 48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19" name="Text Box 48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0" name="Text Box 48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1" name="Text Box 48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2" name="Text Box 48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3" name="Text Box 48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4" name="Text Box 48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5" name="Text Box 48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6" name="Text Box 48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7" name="Text Box 48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8" name="Text Box 48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29" name="Text Box 48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0" name="Text Box 48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1" name="Text Box 48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2" name="Text Box 48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3" name="Text Box 48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4" name="Text Box 48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5" name="Text Box 48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6" name="Text Box 48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7" name="Text Box 48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8" name="Text Box 48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39" name="Text Box 48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0" name="Text Box 48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1" name="Text Box 48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2" name="Text Box 48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3" name="Text Box 48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4" name="Text Box 48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5" name="Text Box 48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6" name="Text Box 48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7" name="Text Box 48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8" name="Text Box 48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49" name="Text Box 48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0" name="Text Box 48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1" name="Text Box 48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2" name="Text Box 48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3" name="Text Box 48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4" name="Text Box 48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5" name="Text Box 48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6" name="Text Box 48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7" name="Text Box 48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8" name="Text Box 48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59" name="Text Box 48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0" name="Text Box 48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1" name="Text Box 48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2" name="Text Box 48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3" name="Text Box 48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4" name="Text Box 48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5" name="Text Box 48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6" name="Text Box 48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7" name="Text Box 48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8" name="Text Box 48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69" name="Text Box 48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0" name="Text Box 48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1" name="Text Box 48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2" name="Text Box 48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3" name="Text Box 48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4" name="Text Box 48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5" name="Text Box 48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6" name="Text Box 48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7" name="Text Box 48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8" name="Text Box 48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79" name="Text Box 48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0" name="Text Box 48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1" name="Text Box 48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2" name="Text Box 48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3" name="Text Box 48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4" name="Text Box 48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5" name="Text Box 48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6" name="Text Box 48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7" name="Text Box 48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8" name="Text Box 48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89" name="Text Box 48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0" name="Text Box 48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1" name="Text Box 48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2" name="Text Box 48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3" name="Text Box 48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4" name="Text Box 48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5" name="Text Box 48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6" name="Text Box 48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7" name="Text Box 48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8" name="Text Box 48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299" name="Text Box 48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0" name="Text Box 48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1" name="Text Box 48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2" name="Text Box 48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3" name="Text Box 48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4" name="Text Box 48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5" name="Text Box 48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6" name="Text Box 48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7" name="Text Box 48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8" name="Text Box 48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09" name="Text Box 48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0" name="Text Box 48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1" name="Text Box 48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2" name="Text Box 48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3" name="Text Box 48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4" name="Text Box 48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5" name="Text Box 48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6" name="Text Box 48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7" name="Text Box 49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8" name="Text Box 49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19" name="Text Box 49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0" name="Text Box 49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1" name="Text Box 49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2" name="Text Box 49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3" name="Text Box 49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4" name="Text Box 49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5" name="Text Box 49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6" name="Text Box 49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7" name="Text Box 49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8" name="Text Box 49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29" name="Text Box 49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0" name="Text Box 49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1" name="Text Box 49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2" name="Text Box 49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3" name="Text Box 49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4" name="Text Box 49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5" name="Text Box 49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6" name="Text Box 49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7" name="Text Box 49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8" name="Text Box 49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39" name="Text Box 49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0" name="Text Box 49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1" name="Text Box 49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2" name="Text Box 49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3" name="Text Box 49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4" name="Text Box 49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5" name="Text Box 49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6" name="Text Box 49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7" name="Text Box 49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8" name="Text Box 49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49" name="Text Box 49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0" name="Text Box 49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1" name="Text Box 49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2" name="Text Box 49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3" name="Text Box 49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4" name="Text Box 49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5" name="Text Box 49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6" name="Text Box 49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7" name="Text Box 49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8" name="Text Box 49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59" name="Text Box 49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0" name="Text Box 49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1" name="Text Box 49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2" name="Text Box 49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3" name="Text Box 49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4" name="Text Box 49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5" name="Text Box 49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6" name="Text Box 49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7" name="Text Box 49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8" name="Text Box 49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69" name="Text Box 49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0" name="Text Box 49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1" name="Text Box 49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2" name="Text Box 49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3" name="Text Box 49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4" name="Text Box 49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5" name="Text Box 49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6" name="Text Box 49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7" name="Text Box 49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8" name="Text Box 49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79" name="Text Box 49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0" name="Text Box 49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1" name="Text Box 49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2" name="Text Box 49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3" name="Text Box 49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4" name="Text Box 49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5" name="Text Box 49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6" name="Text Box 49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7" name="Text Box 49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8" name="Text Box 49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89" name="Text Box 49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0" name="Text Box 49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1" name="Text Box 49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2" name="Text Box 49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3" name="Text Box 49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4" name="Text Box 49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5" name="Text Box 49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6" name="Text Box 49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7" name="Text Box 49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8" name="Text Box 49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399" name="Text Box 49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0" name="Text Box 49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1" name="Text Box 49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2" name="Text Box 49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3" name="Text Box 49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4" name="Text Box 49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5" name="Text Box 49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6" name="Text Box 49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7" name="Text Box 49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8" name="Text Box 49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09" name="Text Box 49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0" name="Text Box 49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1" name="Text Box 49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2" name="Text Box 49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3" name="Text Box 49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4" name="Text Box 49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5" name="Text Box 49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6" name="Text Box 49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7" name="Text Box 50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8" name="Text Box 50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19" name="Text Box 50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0" name="Text Box 50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1" name="Text Box 50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2" name="Text Box 50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3" name="Text Box 50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4" name="Text Box 50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5" name="Text Box 50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6" name="Text Box 50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7" name="Text Box 50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8" name="Text Box 50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29" name="Text Box 50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0" name="Text Box 50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1" name="Text Box 50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2" name="Text Box 50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3" name="Text Box 50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4" name="Text Box 50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5" name="Text Box 50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6" name="Text Box 50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7" name="Text Box 50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8" name="Text Box 50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39" name="Text Box 50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0" name="Text Box 50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1" name="Text Box 50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2" name="Text Box 50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3" name="Text Box 50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4" name="Text Box 50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5" name="Text Box 50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6" name="Text Box 50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7" name="Text Box 50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8" name="Text Box 50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49" name="Text Box 50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0" name="Text Box 50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1" name="Text Box 50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2" name="Text Box 50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3" name="Text Box 50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4" name="Text Box 50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5" name="Text Box 50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6" name="Text Box 50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7" name="Text Box 50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8" name="Text Box 50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59" name="Text Box 50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0" name="Text Box 50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1" name="Text Box 50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2" name="Text Box 50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3" name="Text Box 50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4" name="Text Box 50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5" name="Text Box 50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6" name="Text Box 50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7" name="Text Box 50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8" name="Text Box 50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69" name="Text Box 50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0" name="Text Box 50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1" name="Text Box 50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2" name="Text Box 50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3" name="Text Box 50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4" name="Text Box 50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5" name="Text Box 50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6" name="Text Box 50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7" name="Text Box 50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8" name="Text Box 50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79" name="Text Box 50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0" name="Text Box 50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1" name="Text Box 50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2" name="Text Box 50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3" name="Text Box 50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4" name="Text Box 50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5" name="Text Box 50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6" name="Text Box 50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7" name="Text Box 50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8" name="Text Box 50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89" name="Text Box 50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0" name="Text Box 50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1" name="Text Box 50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2" name="Text Box 50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3" name="Text Box 50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4" name="Text Box 50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5" name="Text Box 50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6" name="Text Box 50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7" name="Text Box 50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8" name="Text Box 50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499" name="Text Box 50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0" name="Text Box 50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1" name="Text Box 50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2" name="Text Box 50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3" name="Text Box 50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4" name="Text Box 50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5" name="Text Box 50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6" name="Text Box 50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7" name="Text Box 50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8" name="Text Box 50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09" name="Text Box 50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0" name="Text Box 50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1" name="Text Box 50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2" name="Text Box 50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3" name="Text Box 50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4" name="Text Box 50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5" name="Text Box 50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6" name="Text Box 50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7" name="Text Box 51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8" name="Text Box 51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19" name="Text Box 51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0" name="Text Box 51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1" name="Text Box 51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2" name="Text Box 51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3" name="Text Box 51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4" name="Text Box 51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5" name="Text Box 51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6" name="Text Box 51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7" name="Text Box 51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8" name="Text Box 51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29" name="Text Box 51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0" name="Text Box 51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1" name="Text Box 51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2" name="Text Box 51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3" name="Text Box 51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4" name="Text Box 51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5" name="Text Box 51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6" name="Text Box 51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7" name="Text Box 51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8" name="Text Box 51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39" name="Text Box 51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0" name="Text Box 51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1" name="Text Box 51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2" name="Text Box 51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3" name="Text Box 51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4" name="Text Box 51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5" name="Text Box 51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6" name="Text Box 51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7" name="Text Box 51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8" name="Text Box 51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49" name="Text Box 51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0" name="Text Box 51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1" name="Text Box 51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2" name="Text Box 51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3" name="Text Box 51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4" name="Text Box 51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5" name="Text Box 51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6" name="Text Box 51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7" name="Text Box 51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8" name="Text Box 51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59" name="Text Box 51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0" name="Text Box 51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1" name="Text Box 51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2" name="Text Box 51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3" name="Text Box 51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4" name="Text Box 51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5" name="Text Box 51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6" name="Text Box 51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7" name="Text Box 51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8" name="Text Box 51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69" name="Text Box 51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0" name="Text Box 51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1" name="Text Box 51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2" name="Text Box 51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3" name="Text Box 51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4" name="Text Box 51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5" name="Text Box 51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6" name="Text Box 51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7" name="Text Box 51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8" name="Text Box 51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79" name="Text Box 51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0" name="Text Box 51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1" name="Text Box 51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2" name="Text Box 51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3" name="Text Box 51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4" name="Text Box 51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5" name="Text Box 51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6" name="Text Box 51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7" name="Text Box 51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8" name="Text Box 51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89" name="Text Box 51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0" name="Text Box 51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1" name="Text Box 51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2" name="Text Box 51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3" name="Text Box 51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4" name="Text Box 51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5" name="Text Box 51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6" name="Text Box 51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7" name="Text Box 51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8" name="Text Box 51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599" name="Text Box 51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0" name="Text Box 51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1" name="Text Box 51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2" name="Text Box 51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3" name="Text Box 51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4" name="Text Box 51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5" name="Text Box 51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6" name="Text Box 51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7" name="Text Box 51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8" name="Text Box 51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09" name="Text Box 51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0" name="Text Box 51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1" name="Text Box 51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2" name="Text Box 51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3" name="Text Box 51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4" name="Text Box 51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5" name="Text Box 51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6" name="Text Box 51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7" name="Text Box 52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8" name="Text Box 52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19" name="Text Box 52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0" name="Text Box 52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1" name="Text Box 52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2" name="Text Box 52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3" name="Text Box 52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4" name="Text Box 52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5" name="Text Box 52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6" name="Text Box 52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7" name="Text Box 52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8" name="Text Box 52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29" name="Text Box 52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0" name="Text Box 52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1" name="Text Box 52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2" name="Text Box 52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3" name="Text Box 52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4" name="Text Box 52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5" name="Text Box 52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6" name="Text Box 52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7" name="Text Box 52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8" name="Text Box 52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39" name="Text Box 52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0" name="Text Box 52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1" name="Text Box 52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2" name="Text Box 52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3" name="Text Box 52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4" name="Text Box 52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5" name="Text Box 52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6" name="Text Box 52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7" name="Text Box 52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8" name="Text Box 52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49" name="Text Box 52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0" name="Text Box 52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1" name="Text Box 52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2" name="Text Box 52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3" name="Text Box 52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4" name="Text Box 52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5" name="Text Box 52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6" name="Text Box 52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7" name="Text Box 52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8" name="Text Box 52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59" name="Text Box 52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0" name="Text Box 52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1" name="Text Box 52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2" name="Text Box 52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3" name="Text Box 52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4" name="Text Box 52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5" name="Text Box 52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6" name="Text Box 52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7" name="Text Box 52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8" name="Text Box 52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69" name="Text Box 52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0" name="Text Box 52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1" name="Text Box 52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2" name="Text Box 52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3" name="Text Box 52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4" name="Text Box 52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5" name="Text Box 52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6" name="Text Box 52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7" name="Text Box 52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8" name="Text Box 52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79" name="Text Box 52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0" name="Text Box 52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1" name="Text Box 52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2" name="Text Box 52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3" name="Text Box 52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4" name="Text Box 52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5" name="Text Box 52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6" name="Text Box 52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7" name="Text Box 52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8" name="Text Box 52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89" name="Text Box 52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0" name="Text Box 52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1" name="Text Box 52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2" name="Text Box 52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3" name="Text Box 52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4" name="Text Box 52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5" name="Text Box 52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6" name="Text Box 52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7" name="Text Box 52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8" name="Text Box 52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699" name="Text Box 52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0" name="Text Box 52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1" name="Text Box 52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2" name="Text Box 52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3" name="Text Box 52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4" name="Text Box 52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5" name="Text Box 52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6" name="Text Box 52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7" name="Text Box 52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8" name="Text Box 52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09" name="Text Box 52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0" name="Text Box 52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1" name="Text Box 52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2" name="Text Box 52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3" name="Text Box 52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4" name="Text Box 52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5" name="Text Box 52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6" name="Text Box 52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7" name="Text Box 53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8" name="Text Box 53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19" name="Text Box 53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0" name="Text Box 53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1" name="Text Box 53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2" name="Text Box 53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3" name="Text Box 53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4" name="Text Box 53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5" name="Text Box 530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6" name="Text Box 530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7" name="Text Box 531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8" name="Text Box 531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29" name="Text Box 531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0" name="Text Box 531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1" name="Text Box 531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2" name="Text Box 531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3" name="Text Box 531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4" name="Text Box 531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5" name="Text Box 531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6" name="Text Box 531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7" name="Text Box 532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8" name="Text Box 532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39" name="Text Box 532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0" name="Text Box 532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1" name="Text Box 532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2" name="Text Box 532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3" name="Text Box 532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4" name="Text Box 532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5" name="Text Box 532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6" name="Text Box 532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7" name="Text Box 533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8" name="Text Box 533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49" name="Text Box 533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0" name="Text Box 533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1" name="Text Box 533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2" name="Text Box 533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3" name="Text Box 533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4" name="Text Box 533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5" name="Text Box 533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6" name="Text Box 533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7" name="Text Box 534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8" name="Text Box 534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59" name="Text Box 534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0" name="Text Box 534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1" name="Text Box 534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2" name="Text Box 534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3" name="Text Box 534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4" name="Text Box 534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5" name="Text Box 534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6" name="Text Box 534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7" name="Text Box 535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8" name="Text Box 535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69" name="Text Box 535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0" name="Text Box 535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1" name="Text Box 535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2" name="Text Box 535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3" name="Text Box 535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4" name="Text Box 535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5" name="Text Box 535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6" name="Text Box 535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7" name="Text Box 536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8" name="Text Box 536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79" name="Text Box 536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0" name="Text Box 536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1" name="Text Box 536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2" name="Text Box 536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3" name="Text Box 536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4" name="Text Box 536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5" name="Text Box 536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6" name="Text Box 536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7" name="Text Box 537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8" name="Text Box 537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89" name="Text Box 537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0" name="Text Box 537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1" name="Text Box 537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2" name="Text Box 537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3" name="Text Box 537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4" name="Text Box 537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5" name="Text Box 537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6" name="Text Box 537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7" name="Text Box 538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8" name="Text Box 538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799" name="Text Box 538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0" name="Text Box 538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1" name="Text Box 538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2" name="Text Box 538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3" name="Text Box 538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4" name="Text Box 538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5" name="Text Box 538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6" name="Text Box 538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7" name="Text Box 539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8" name="Text Box 539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09" name="Text Box 539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0" name="Text Box 539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1" name="Text Box 539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2" name="Text Box 539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3" name="Text Box 539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4" name="Text Box 539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5" name="Text Box 5398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6" name="Text Box 5399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7" name="Text Box 5400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8" name="Text Box 5401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19" name="Text Box 5402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20" name="Text Box 5403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21" name="Text Box 5404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22" name="Text Box 5405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23" name="Text Box 5406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19050</xdr:rowOff>
    </xdr:to>
    <xdr:sp macro="" textlink="">
      <xdr:nvSpPr>
        <xdr:cNvPr id="2824" name="Text Box 5407"/>
        <xdr:cNvSpPr txBox="1">
          <a:spLocks noChangeArrowheads="1"/>
        </xdr:cNvSpPr>
      </xdr:nvSpPr>
      <xdr:spPr bwMode="auto">
        <a:xfrm>
          <a:off x="466725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25" name="Text Box 5427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26" name="Text Box 5428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27" name="Text Box 5429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28" name="Text Box 5430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29" name="Text Box 5431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0" name="Text Box 5432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1" name="Text Box 5433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2" name="Text Box 5434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3" name="Text Box 5435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4" name="Text Box 5436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5" name="Text Box 5437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6" name="Text Box 5438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7" name="Text Box 5439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8" name="Text Box 5440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39" name="Text Box 5441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0" name="Text Box 5442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1" name="Text Box 5443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2" name="Text Box 5444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3" name="Text Box 5445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4" name="Text Box 5446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5" name="Text Box 5447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6" name="Text Box 5448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7" name="Text Box 5449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8" name="Text Box 5450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49" name="Text Box 5451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0" name="Text Box 5452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1" name="Text Box 5453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2" name="Text Box 5454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3" name="Text Box 5455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4" name="Text Box 5456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5" name="Text Box 5457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6" name="Text Box 5458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7" name="Text Box 5459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8" name="Text Box 5460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59" name="Text Box 5461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0" name="Text Box 5462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1" name="Text Box 5463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2" name="Text Box 5464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3" name="Text Box 5465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4" name="Text Box 5466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5" name="Text Box 5467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19050</xdr:rowOff>
    </xdr:to>
    <xdr:sp macro="" textlink="">
      <xdr:nvSpPr>
        <xdr:cNvPr id="2866" name="Text Box 5468"/>
        <xdr:cNvSpPr txBox="1">
          <a:spLocks noChangeArrowheads="1"/>
        </xdr:cNvSpPr>
      </xdr:nvSpPr>
      <xdr:spPr bwMode="auto">
        <a:xfrm>
          <a:off x="4667250" y="514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29</xdr:row>
      <xdr:rowOff>331</xdr:rowOff>
    </xdr:to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67250" y="5334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6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28515625" bestFit="1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37" t="s">
        <v>35</v>
      </c>
      <c r="B3" s="37"/>
      <c r="C3" s="37"/>
      <c r="D3" s="37"/>
      <c r="E3" s="37"/>
    </row>
    <row r="4" spans="1:5" ht="15" customHeight="1" x14ac:dyDescent="0.2">
      <c r="A4" s="38" t="s">
        <v>36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">
      <c r="A11" s="42" t="s">
        <v>37</v>
      </c>
      <c r="B11" s="41"/>
      <c r="C11" s="41"/>
      <c r="D11" s="41"/>
      <c r="E11" s="43" t="s">
        <v>38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">
      <c r="B13" s="46" t="s">
        <v>39</v>
      </c>
      <c r="C13" s="46" t="s">
        <v>40</v>
      </c>
      <c r="D13" s="47" t="s">
        <v>41</v>
      </c>
      <c r="E13" s="46" t="s">
        <v>42</v>
      </c>
    </row>
    <row r="14" spans="1:5" ht="15" customHeight="1" x14ac:dyDescent="0.2">
      <c r="B14" s="48">
        <v>33353</v>
      </c>
      <c r="C14" s="49"/>
      <c r="D14" s="50" t="s">
        <v>43</v>
      </c>
      <c r="E14" s="51">
        <v>12692018</v>
      </c>
    </row>
    <row r="15" spans="1:5" ht="15" customHeight="1" x14ac:dyDescent="0.2">
      <c r="B15" s="52"/>
      <c r="C15" s="53" t="s">
        <v>44</v>
      </c>
      <c r="D15" s="54"/>
      <c r="E15" s="55">
        <f>SUM(E14:E14)</f>
        <v>12692018</v>
      </c>
    </row>
    <row r="16" spans="1:5" ht="15" customHeight="1" x14ac:dyDescent="0.25">
      <c r="A16" s="56"/>
      <c r="B16" s="57"/>
      <c r="C16" s="57"/>
      <c r="D16" s="57"/>
      <c r="E16" s="57"/>
    </row>
    <row r="17" spans="1:5" ht="15" customHeight="1" x14ac:dyDescent="0.25">
      <c r="A17" s="58" t="s">
        <v>17</v>
      </c>
      <c r="B17" s="59"/>
      <c r="C17" s="59"/>
      <c r="D17" s="59"/>
      <c r="E17" s="60"/>
    </row>
    <row r="18" spans="1:5" ht="15" customHeight="1" x14ac:dyDescent="0.2">
      <c r="A18" s="42" t="s">
        <v>37</v>
      </c>
      <c r="B18" s="59"/>
      <c r="C18" s="59"/>
      <c r="D18" s="59"/>
      <c r="E18" s="61" t="s">
        <v>38</v>
      </c>
    </row>
    <row r="19" spans="1:5" ht="15" customHeight="1" x14ac:dyDescent="0.2"/>
    <row r="20" spans="1:5" ht="15" customHeight="1" x14ac:dyDescent="0.2">
      <c r="A20" s="62" t="s">
        <v>45</v>
      </c>
      <c r="E20" s="63">
        <v>12692018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46</v>
      </c>
    </row>
    <row r="24" spans="1:5" ht="15" customHeight="1" x14ac:dyDescent="0.2">
      <c r="A24" s="37" t="s">
        <v>34</v>
      </c>
      <c r="B24" s="37"/>
      <c r="C24" s="37"/>
      <c r="D24" s="37"/>
      <c r="E24" s="37"/>
    </row>
    <row r="25" spans="1:5" ht="15" customHeight="1" x14ac:dyDescent="0.2">
      <c r="A25" s="37" t="s">
        <v>35</v>
      </c>
      <c r="B25" s="37"/>
      <c r="C25" s="37"/>
      <c r="D25" s="37"/>
      <c r="E25" s="37"/>
    </row>
    <row r="26" spans="1:5" ht="15" customHeight="1" x14ac:dyDescent="0.2">
      <c r="A26" s="38" t="s">
        <v>47</v>
      </c>
      <c r="B26" s="38"/>
      <c r="C26" s="38"/>
      <c r="D26" s="38"/>
      <c r="E26" s="38"/>
    </row>
    <row r="27" spans="1:5" ht="15" customHeight="1" x14ac:dyDescent="0.2">
      <c r="A27" s="38"/>
      <c r="B27" s="38"/>
      <c r="C27" s="38"/>
      <c r="D27" s="38"/>
      <c r="E27" s="38"/>
    </row>
    <row r="28" spans="1:5" ht="15" customHeight="1" x14ac:dyDescent="0.2">
      <c r="A28" s="38"/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64"/>
      <c r="B32" s="64"/>
      <c r="C32" s="64"/>
      <c r="D32" s="64"/>
      <c r="E32" s="64"/>
    </row>
    <row r="33" spans="1:7" ht="15" customHeight="1" x14ac:dyDescent="0.25">
      <c r="A33" s="40" t="s">
        <v>1</v>
      </c>
      <c r="B33" s="41"/>
      <c r="C33" s="41"/>
      <c r="D33" s="41"/>
      <c r="E33" s="41"/>
    </row>
    <row r="34" spans="1:7" ht="15" customHeight="1" x14ac:dyDescent="0.2">
      <c r="A34" s="42" t="s">
        <v>37</v>
      </c>
      <c r="B34" s="59"/>
      <c r="C34" s="59"/>
      <c r="D34" s="59"/>
      <c r="E34" s="61" t="s">
        <v>38</v>
      </c>
    </row>
    <row r="35" spans="1:7" ht="15" customHeight="1" x14ac:dyDescent="0.25">
      <c r="A35" s="44"/>
      <c r="B35" s="40"/>
      <c r="C35" s="41"/>
      <c r="D35" s="41"/>
      <c r="E35" s="45"/>
    </row>
    <row r="36" spans="1:7" ht="15" customHeight="1" x14ac:dyDescent="0.2">
      <c r="A36" s="60"/>
      <c r="B36" s="46" t="s">
        <v>39</v>
      </c>
      <c r="C36" s="46" t="s">
        <v>40</v>
      </c>
      <c r="D36" s="47" t="s">
        <v>41</v>
      </c>
      <c r="E36" s="46" t="s">
        <v>42</v>
      </c>
    </row>
    <row r="37" spans="1:7" ht="15" customHeight="1" x14ac:dyDescent="0.2">
      <c r="A37" s="60"/>
      <c r="B37" s="48">
        <v>33457</v>
      </c>
      <c r="C37" s="49"/>
      <c r="D37" s="50" t="s">
        <v>43</v>
      </c>
      <c r="E37" s="51">
        <v>2821152</v>
      </c>
    </row>
    <row r="38" spans="1:7" ht="15" customHeight="1" x14ac:dyDescent="0.2">
      <c r="A38" s="60"/>
      <c r="B38" s="52"/>
      <c r="C38" s="53" t="s">
        <v>44</v>
      </c>
      <c r="D38" s="54"/>
      <c r="E38" s="55">
        <f>SUM(E37:E37)</f>
        <v>2821152</v>
      </c>
    </row>
    <row r="39" spans="1:7" ht="15" customHeight="1" x14ac:dyDescent="0.2">
      <c r="A39" s="60"/>
      <c r="B39" s="65"/>
      <c r="C39" s="66"/>
      <c r="D39" s="41"/>
      <c r="E39" s="67"/>
    </row>
    <row r="40" spans="1:7" ht="15" customHeight="1" x14ac:dyDescent="0.25">
      <c r="A40" s="40" t="s">
        <v>17</v>
      </c>
      <c r="B40" s="41"/>
      <c r="C40" s="41"/>
      <c r="D40" s="41"/>
      <c r="E40" s="44"/>
    </row>
    <row r="41" spans="1:7" ht="15" customHeight="1" x14ac:dyDescent="0.2">
      <c r="A41" s="42" t="s">
        <v>37</v>
      </c>
      <c r="B41" s="59"/>
      <c r="C41" s="59"/>
      <c r="D41" s="59"/>
      <c r="E41" s="61" t="s">
        <v>38</v>
      </c>
    </row>
    <row r="42" spans="1:7" ht="15" customHeight="1" x14ac:dyDescent="0.2">
      <c r="A42" s="60"/>
      <c r="B42" s="60"/>
      <c r="C42" s="60"/>
      <c r="D42" s="60"/>
      <c r="E42" s="60"/>
    </row>
    <row r="43" spans="1:7" ht="15" customHeight="1" x14ac:dyDescent="0.2">
      <c r="A43" s="60"/>
      <c r="B43" s="68"/>
      <c r="C43" s="46" t="s">
        <v>40</v>
      </c>
      <c r="D43" s="69" t="s">
        <v>48</v>
      </c>
      <c r="E43" s="46" t="s">
        <v>42</v>
      </c>
    </row>
    <row r="44" spans="1:7" ht="15" customHeight="1" x14ac:dyDescent="0.2">
      <c r="A44" s="60"/>
      <c r="B44" s="70"/>
      <c r="C44" s="71">
        <v>3113</v>
      </c>
      <c r="D44" s="72" t="s">
        <v>49</v>
      </c>
      <c r="E44" s="51">
        <v>91552</v>
      </c>
    </row>
    <row r="45" spans="1:7" ht="15" customHeight="1" x14ac:dyDescent="0.2">
      <c r="A45" s="60"/>
      <c r="B45" s="70"/>
      <c r="C45" s="49">
        <v>3111</v>
      </c>
      <c r="D45" s="73" t="s">
        <v>50</v>
      </c>
      <c r="E45" s="51">
        <v>132736</v>
      </c>
    </row>
    <row r="46" spans="1:7" ht="15" customHeight="1" x14ac:dyDescent="0.2">
      <c r="A46" s="60"/>
      <c r="B46" s="70"/>
      <c r="C46" s="49">
        <v>3113</v>
      </c>
      <c r="D46" s="73" t="s">
        <v>50</v>
      </c>
      <c r="E46" s="51">
        <v>2092464</v>
      </c>
    </row>
    <row r="47" spans="1:7" ht="15" customHeight="1" x14ac:dyDescent="0.2">
      <c r="A47" s="60"/>
      <c r="B47" s="74"/>
      <c r="C47" s="49">
        <v>3117</v>
      </c>
      <c r="D47" s="73" t="s">
        <v>50</v>
      </c>
      <c r="E47" s="75">
        <v>504400</v>
      </c>
      <c r="G47" s="76">
        <f>SUM(E45:E47)</f>
        <v>2729600</v>
      </c>
    </row>
    <row r="48" spans="1:7" ht="15" customHeight="1" x14ac:dyDescent="0.2">
      <c r="A48" s="60"/>
      <c r="B48" s="77"/>
      <c r="C48" s="53" t="s">
        <v>44</v>
      </c>
      <c r="D48" s="54"/>
      <c r="E48" s="55">
        <f>SUM(E44:E47)</f>
        <v>2821152</v>
      </c>
    </row>
    <row r="49" spans="1:5" ht="15" customHeight="1" x14ac:dyDescent="0.2">
      <c r="A49" s="60"/>
      <c r="B49" s="65"/>
      <c r="C49" s="66"/>
      <c r="D49" s="41"/>
      <c r="E49" s="67"/>
    </row>
    <row r="50" spans="1:5" ht="15" customHeight="1" x14ac:dyDescent="0.2">
      <c r="A50" s="60"/>
      <c r="B50" s="65"/>
      <c r="C50" s="66"/>
      <c r="D50" s="41"/>
      <c r="E50" s="67"/>
    </row>
    <row r="51" spans="1:5" ht="15" customHeight="1" x14ac:dyDescent="0.2">
      <c r="A51" s="60"/>
      <c r="B51" s="65"/>
      <c r="C51" s="66"/>
      <c r="D51" s="41"/>
      <c r="E51" s="67"/>
    </row>
    <row r="52" spans="1:5" ht="15" customHeight="1" x14ac:dyDescent="0.2">
      <c r="A52" s="60"/>
      <c r="B52" s="65"/>
      <c r="C52" s="66"/>
      <c r="D52" s="41"/>
      <c r="E52" s="67"/>
    </row>
    <row r="53" spans="1:5" ht="15" customHeight="1" x14ac:dyDescent="0.2">
      <c r="A53" s="60"/>
      <c r="B53" s="65"/>
      <c r="C53" s="66"/>
      <c r="D53" s="41"/>
      <c r="E53" s="67"/>
    </row>
    <row r="54" spans="1:5" ht="15" customHeight="1" x14ac:dyDescent="0.25">
      <c r="A54" s="36" t="s">
        <v>51</v>
      </c>
    </row>
    <row r="55" spans="1:5" ht="15" customHeight="1" x14ac:dyDescent="0.2">
      <c r="A55" s="37" t="s">
        <v>34</v>
      </c>
      <c r="B55" s="37"/>
      <c r="C55" s="37"/>
      <c r="D55" s="37"/>
      <c r="E55" s="37"/>
    </row>
    <row r="56" spans="1:5" ht="15" customHeight="1" x14ac:dyDescent="0.2">
      <c r="A56" s="37" t="s">
        <v>35</v>
      </c>
      <c r="B56" s="37"/>
      <c r="C56" s="37"/>
      <c r="D56" s="37"/>
      <c r="E56" s="37"/>
    </row>
    <row r="57" spans="1:5" ht="15" customHeight="1" x14ac:dyDescent="0.2">
      <c r="A57" s="38" t="s">
        <v>52</v>
      </c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38"/>
      <c r="B62" s="38"/>
      <c r="C62" s="38"/>
      <c r="D62" s="38"/>
      <c r="E62" s="38"/>
    </row>
    <row r="63" spans="1:5" ht="15" customHeight="1" x14ac:dyDescent="0.2">
      <c r="A63" s="39"/>
      <c r="B63" s="39"/>
      <c r="C63" s="39"/>
      <c r="D63" s="39"/>
      <c r="E63" s="39"/>
    </row>
    <row r="64" spans="1:5" ht="15" customHeight="1" x14ac:dyDescent="0.25">
      <c r="A64" s="40" t="s">
        <v>1</v>
      </c>
      <c r="B64" s="41"/>
      <c r="C64" s="41"/>
      <c r="D64" s="41"/>
      <c r="E64" s="41"/>
    </row>
    <row r="65" spans="1:5" ht="15" customHeight="1" x14ac:dyDescent="0.2">
      <c r="A65" s="42" t="s">
        <v>37</v>
      </c>
      <c r="B65" s="59"/>
      <c r="C65" s="59"/>
      <c r="D65" s="59"/>
      <c r="E65" s="61" t="s">
        <v>38</v>
      </c>
    </row>
    <row r="66" spans="1:5" ht="15" customHeight="1" x14ac:dyDescent="0.25">
      <c r="A66" s="78"/>
      <c r="B66" s="40"/>
      <c r="C66" s="41"/>
      <c r="D66" s="41"/>
      <c r="E66" s="45"/>
    </row>
    <row r="67" spans="1:5" ht="15" customHeight="1" x14ac:dyDescent="0.2">
      <c r="B67" s="46" t="s">
        <v>39</v>
      </c>
      <c r="C67" s="46" t="s">
        <v>40</v>
      </c>
      <c r="D67" s="47" t="s">
        <v>41</v>
      </c>
      <c r="E67" s="46" t="s">
        <v>42</v>
      </c>
    </row>
    <row r="68" spans="1:5" ht="15" customHeight="1" x14ac:dyDescent="0.2">
      <c r="B68" s="79">
        <v>103533063</v>
      </c>
      <c r="C68" s="80"/>
      <c r="D68" s="50" t="s">
        <v>43</v>
      </c>
      <c r="E68" s="51">
        <v>573761.73</v>
      </c>
    </row>
    <row r="69" spans="1:5" ht="15" customHeight="1" x14ac:dyDescent="0.2">
      <c r="B69" s="79">
        <v>103133063</v>
      </c>
      <c r="C69" s="80"/>
      <c r="D69" s="50" t="s">
        <v>43</v>
      </c>
      <c r="E69" s="51">
        <v>101252.07</v>
      </c>
    </row>
    <row r="70" spans="1:5" ht="15" customHeight="1" x14ac:dyDescent="0.2">
      <c r="B70" s="81"/>
      <c r="C70" s="53" t="s">
        <v>44</v>
      </c>
      <c r="D70" s="54"/>
      <c r="E70" s="55">
        <f>SUM(E68:E69)</f>
        <v>675013.8</v>
      </c>
    </row>
    <row r="71" spans="1:5" ht="15" customHeight="1" x14ac:dyDescent="0.25">
      <c r="A71" s="56"/>
      <c r="B71" s="57"/>
      <c r="C71" s="57"/>
      <c r="D71" s="57"/>
      <c r="E71" s="57"/>
    </row>
    <row r="72" spans="1:5" ht="15" customHeight="1" x14ac:dyDescent="0.25">
      <c r="A72" s="40" t="s">
        <v>17</v>
      </c>
      <c r="B72" s="41"/>
      <c r="C72" s="41"/>
      <c r="D72" s="41"/>
      <c r="E72" s="78"/>
    </row>
    <row r="73" spans="1:5" ht="15" customHeight="1" x14ac:dyDescent="0.2">
      <c r="A73" s="42" t="s">
        <v>37</v>
      </c>
      <c r="B73" s="59"/>
      <c r="C73" s="59"/>
      <c r="D73" s="59"/>
      <c r="E73" s="61" t="s">
        <v>38</v>
      </c>
    </row>
    <row r="74" spans="1:5" ht="15" customHeight="1" x14ac:dyDescent="0.25">
      <c r="A74" s="78"/>
      <c r="B74" s="40"/>
      <c r="C74" s="41"/>
      <c r="D74" s="41"/>
      <c r="E74" s="45"/>
    </row>
    <row r="75" spans="1:5" ht="15" customHeight="1" x14ac:dyDescent="0.2">
      <c r="B75" s="46" t="s">
        <v>39</v>
      </c>
      <c r="C75" s="46" t="s">
        <v>40</v>
      </c>
      <c r="D75" s="47" t="s">
        <v>41</v>
      </c>
      <c r="E75" s="46" t="s">
        <v>42</v>
      </c>
    </row>
    <row r="76" spans="1:5" ht="15" customHeight="1" x14ac:dyDescent="0.2">
      <c r="B76" s="79">
        <v>103533063</v>
      </c>
      <c r="C76" s="80"/>
      <c r="D76" s="82" t="s">
        <v>53</v>
      </c>
      <c r="E76" s="51">
        <v>573761.73</v>
      </c>
    </row>
    <row r="77" spans="1:5" ht="15" customHeight="1" x14ac:dyDescent="0.2">
      <c r="B77" s="79">
        <v>103133063</v>
      </c>
      <c r="C77" s="80"/>
      <c r="D77" s="82" t="s">
        <v>53</v>
      </c>
      <c r="E77" s="51">
        <v>101252.07</v>
      </c>
    </row>
    <row r="78" spans="1:5" ht="15" customHeight="1" x14ac:dyDescent="0.2">
      <c r="B78" s="81"/>
      <c r="C78" s="53" t="s">
        <v>44</v>
      </c>
      <c r="D78" s="54"/>
      <c r="E78" s="55">
        <f>SUM(E76:E77)</f>
        <v>675013.8</v>
      </c>
    </row>
    <row r="79" spans="1:5" ht="15" customHeight="1" x14ac:dyDescent="0.2"/>
    <row r="80" spans="1:5" ht="15" customHeight="1" x14ac:dyDescent="0.2"/>
    <row r="81" spans="1:5" ht="15" customHeight="1" x14ac:dyDescent="0.25">
      <c r="A81" s="36" t="s">
        <v>54</v>
      </c>
    </row>
    <row r="82" spans="1:5" ht="15" customHeight="1" x14ac:dyDescent="0.2">
      <c r="A82" s="37" t="s">
        <v>34</v>
      </c>
      <c r="B82" s="37"/>
      <c r="C82" s="37"/>
      <c r="D82" s="37"/>
      <c r="E82" s="37"/>
    </row>
    <row r="83" spans="1:5" ht="15" customHeight="1" x14ac:dyDescent="0.2">
      <c r="A83" s="37" t="s">
        <v>35</v>
      </c>
      <c r="B83" s="37"/>
      <c r="C83" s="37"/>
      <c r="D83" s="37"/>
      <c r="E83" s="37"/>
    </row>
    <row r="84" spans="1:5" ht="15" customHeight="1" x14ac:dyDescent="0.2">
      <c r="A84" s="38" t="s">
        <v>55</v>
      </c>
      <c r="B84" s="38"/>
      <c r="C84" s="38"/>
      <c r="D84" s="38"/>
      <c r="E84" s="38"/>
    </row>
    <row r="85" spans="1:5" ht="15" customHeight="1" x14ac:dyDescent="0.2">
      <c r="A85" s="38"/>
      <c r="B85" s="38"/>
      <c r="C85" s="38"/>
      <c r="D85" s="38"/>
      <c r="E85" s="38"/>
    </row>
    <row r="86" spans="1:5" ht="15" customHeight="1" x14ac:dyDescent="0.2">
      <c r="A86" s="38"/>
      <c r="B86" s="38"/>
      <c r="C86" s="38"/>
      <c r="D86" s="38"/>
      <c r="E86" s="38"/>
    </row>
    <row r="87" spans="1:5" ht="15" customHeight="1" x14ac:dyDescent="0.2">
      <c r="A87" s="38"/>
      <c r="B87" s="38"/>
      <c r="C87" s="38"/>
      <c r="D87" s="38"/>
      <c r="E87" s="38"/>
    </row>
    <row r="88" spans="1:5" ht="15" customHeight="1" x14ac:dyDescent="0.2">
      <c r="A88" s="38"/>
      <c r="B88" s="38"/>
      <c r="C88" s="38"/>
      <c r="D88" s="38"/>
      <c r="E88" s="38"/>
    </row>
    <row r="89" spans="1:5" ht="15" customHeight="1" x14ac:dyDescent="0.2">
      <c r="A89" s="38"/>
      <c r="B89" s="38"/>
      <c r="C89" s="38"/>
      <c r="D89" s="38"/>
      <c r="E89" s="38"/>
    </row>
    <row r="90" spans="1:5" ht="15" customHeight="1" x14ac:dyDescent="0.2">
      <c r="A90" s="64"/>
      <c r="B90" s="64"/>
      <c r="C90" s="64"/>
      <c r="D90" s="64"/>
      <c r="E90" s="64"/>
    </row>
    <row r="91" spans="1:5" ht="15" customHeight="1" x14ac:dyDescent="0.25">
      <c r="A91" s="40" t="s">
        <v>1</v>
      </c>
      <c r="B91" s="41"/>
      <c r="C91" s="41"/>
      <c r="D91" s="41"/>
      <c r="E91" s="41"/>
    </row>
    <row r="92" spans="1:5" ht="15" customHeight="1" x14ac:dyDescent="0.2">
      <c r="A92" s="42" t="s">
        <v>37</v>
      </c>
      <c r="B92" s="59"/>
      <c r="C92" s="59"/>
      <c r="D92" s="59"/>
      <c r="E92" s="61" t="s">
        <v>38</v>
      </c>
    </row>
    <row r="93" spans="1:5" ht="15" customHeight="1" x14ac:dyDescent="0.25">
      <c r="A93" s="44"/>
      <c r="B93" s="40"/>
      <c r="C93" s="41"/>
      <c r="D93" s="41"/>
      <c r="E93" s="45"/>
    </row>
    <row r="94" spans="1:5" ht="15" customHeight="1" x14ac:dyDescent="0.2">
      <c r="A94" s="60"/>
      <c r="B94" s="46" t="s">
        <v>39</v>
      </c>
      <c r="C94" s="46" t="s">
        <v>40</v>
      </c>
      <c r="D94" s="47" t="s">
        <v>41</v>
      </c>
      <c r="E94" s="46" t="s">
        <v>42</v>
      </c>
    </row>
    <row r="95" spans="1:5" ht="15" customHeight="1" x14ac:dyDescent="0.2">
      <c r="A95" s="60"/>
      <c r="B95" s="48">
        <v>33068</v>
      </c>
      <c r="C95" s="49"/>
      <c r="D95" s="50" t="s">
        <v>43</v>
      </c>
      <c r="E95" s="51">
        <v>105264</v>
      </c>
    </row>
    <row r="96" spans="1:5" ht="15" customHeight="1" x14ac:dyDescent="0.2">
      <c r="A96" s="60"/>
      <c r="B96" s="52"/>
      <c r="C96" s="53" t="s">
        <v>44</v>
      </c>
      <c r="D96" s="54"/>
      <c r="E96" s="55">
        <f>SUM(E95:E95)</f>
        <v>105264</v>
      </c>
    </row>
    <row r="97" spans="1:5" ht="15" customHeight="1" x14ac:dyDescent="0.2">
      <c r="A97" s="60"/>
      <c r="B97" s="65"/>
      <c r="C97" s="66"/>
      <c r="D97" s="41"/>
      <c r="E97" s="67"/>
    </row>
    <row r="98" spans="1:5" ht="15" customHeight="1" x14ac:dyDescent="0.25">
      <c r="A98" s="40" t="s">
        <v>17</v>
      </c>
      <c r="B98" s="41"/>
      <c r="C98" s="41"/>
      <c r="D98" s="41"/>
      <c r="E98" s="44"/>
    </row>
    <row r="99" spans="1:5" ht="15" customHeight="1" x14ac:dyDescent="0.2">
      <c r="A99" s="42" t="s">
        <v>37</v>
      </c>
      <c r="B99" s="59"/>
      <c r="C99" s="59"/>
      <c r="D99" s="59"/>
      <c r="E99" s="61" t="s">
        <v>38</v>
      </c>
    </row>
    <row r="100" spans="1:5" ht="15" customHeight="1" x14ac:dyDescent="0.2">
      <c r="A100" s="60"/>
      <c r="B100" s="60"/>
      <c r="C100" s="60"/>
      <c r="D100" s="60"/>
      <c r="E100" s="60"/>
    </row>
    <row r="101" spans="1:5" ht="15" customHeight="1" x14ac:dyDescent="0.2">
      <c r="A101" s="60"/>
      <c r="B101" s="68"/>
      <c r="C101" s="46" t="s">
        <v>40</v>
      </c>
      <c r="D101" s="69" t="s">
        <v>48</v>
      </c>
      <c r="E101" s="46" t="s">
        <v>42</v>
      </c>
    </row>
    <row r="102" spans="1:5" ht="15" customHeight="1" x14ac:dyDescent="0.2">
      <c r="A102" s="60"/>
      <c r="B102" s="70"/>
      <c r="C102" s="49">
        <v>3113</v>
      </c>
      <c r="D102" s="73" t="s">
        <v>50</v>
      </c>
      <c r="E102" s="51">
        <v>105264</v>
      </c>
    </row>
    <row r="103" spans="1:5" ht="15" customHeight="1" x14ac:dyDescent="0.2">
      <c r="A103" s="60"/>
      <c r="B103" s="77"/>
      <c r="C103" s="53" t="s">
        <v>44</v>
      </c>
      <c r="D103" s="54"/>
      <c r="E103" s="55">
        <f>SUM(E102:E102)</f>
        <v>105264</v>
      </c>
    </row>
    <row r="104" spans="1:5" ht="15" customHeight="1" x14ac:dyDescent="0.2"/>
    <row r="105" spans="1:5" ht="15" customHeight="1" x14ac:dyDescent="0.2"/>
    <row r="106" spans="1:5" ht="15" customHeight="1" x14ac:dyDescent="0.25">
      <c r="A106" s="36" t="s">
        <v>56</v>
      </c>
    </row>
    <row r="107" spans="1:5" ht="15" customHeight="1" x14ac:dyDescent="0.2">
      <c r="A107" s="37" t="s">
        <v>34</v>
      </c>
      <c r="B107" s="37"/>
      <c r="C107" s="37"/>
      <c r="D107" s="37"/>
      <c r="E107" s="37"/>
    </row>
    <row r="108" spans="1:5" ht="15" customHeight="1" x14ac:dyDescent="0.2">
      <c r="A108" s="37" t="s">
        <v>35</v>
      </c>
      <c r="B108" s="37"/>
      <c r="C108" s="37"/>
      <c r="D108" s="37"/>
      <c r="E108" s="37"/>
    </row>
    <row r="109" spans="1:5" ht="15" customHeight="1" x14ac:dyDescent="0.2">
      <c r="A109" s="38" t="s">
        <v>57</v>
      </c>
      <c r="B109" s="38"/>
      <c r="C109" s="38"/>
      <c r="D109" s="38"/>
      <c r="E109" s="38"/>
    </row>
    <row r="110" spans="1:5" ht="15" customHeight="1" x14ac:dyDescent="0.2">
      <c r="A110" s="38"/>
      <c r="B110" s="38"/>
      <c r="C110" s="38"/>
      <c r="D110" s="38"/>
      <c r="E110" s="38"/>
    </row>
    <row r="111" spans="1:5" ht="15" customHeight="1" x14ac:dyDescent="0.2">
      <c r="A111" s="38"/>
      <c r="B111" s="38"/>
      <c r="C111" s="38"/>
      <c r="D111" s="38"/>
      <c r="E111" s="38"/>
    </row>
    <row r="112" spans="1:5" ht="15" customHeight="1" x14ac:dyDescent="0.2">
      <c r="A112" s="38"/>
      <c r="B112" s="38"/>
      <c r="C112" s="38"/>
      <c r="D112" s="38"/>
      <c r="E112" s="38"/>
    </row>
    <row r="113" spans="1:5" ht="15" customHeight="1" x14ac:dyDescent="0.2">
      <c r="A113" s="38"/>
      <c r="B113" s="38"/>
      <c r="C113" s="38"/>
      <c r="D113" s="38"/>
      <c r="E113" s="38"/>
    </row>
    <row r="114" spans="1:5" ht="15" customHeight="1" x14ac:dyDescent="0.2">
      <c r="A114" s="38"/>
      <c r="B114" s="38"/>
      <c r="C114" s="38"/>
      <c r="D114" s="38"/>
      <c r="E114" s="38"/>
    </row>
    <row r="115" spans="1:5" ht="15" customHeight="1" x14ac:dyDescent="0.2">
      <c r="A115" s="39"/>
      <c r="B115" s="39"/>
      <c r="C115" s="39"/>
      <c r="D115" s="39"/>
      <c r="E115" s="39"/>
    </row>
    <row r="116" spans="1:5" ht="15" customHeight="1" x14ac:dyDescent="0.25">
      <c r="A116" s="40" t="s">
        <v>1</v>
      </c>
      <c r="B116" s="41"/>
      <c r="C116" s="41"/>
      <c r="D116" s="41"/>
      <c r="E116" s="41"/>
    </row>
    <row r="117" spans="1:5" ht="15" customHeight="1" x14ac:dyDescent="0.2">
      <c r="A117" s="42" t="s">
        <v>37</v>
      </c>
      <c r="B117" s="41"/>
      <c r="C117" s="41"/>
      <c r="D117" s="41"/>
      <c r="E117" s="43" t="s">
        <v>38</v>
      </c>
    </row>
    <row r="118" spans="1:5" ht="15" customHeight="1" x14ac:dyDescent="0.25">
      <c r="A118" s="44"/>
      <c r="B118" s="40"/>
      <c r="C118" s="41"/>
      <c r="D118" s="41"/>
      <c r="E118" s="45"/>
    </row>
    <row r="119" spans="1:5" ht="15" customHeight="1" x14ac:dyDescent="0.2">
      <c r="B119" s="46" t="s">
        <v>39</v>
      </c>
      <c r="C119" s="46" t="s">
        <v>40</v>
      </c>
      <c r="D119" s="47" t="s">
        <v>41</v>
      </c>
      <c r="E119" s="83" t="s">
        <v>42</v>
      </c>
    </row>
    <row r="120" spans="1:5" ht="15" customHeight="1" x14ac:dyDescent="0.2">
      <c r="B120" s="48">
        <v>33035</v>
      </c>
      <c r="C120" s="49"/>
      <c r="D120" s="50" t="s">
        <v>43</v>
      </c>
      <c r="E120" s="51">
        <v>96000</v>
      </c>
    </row>
    <row r="121" spans="1:5" ht="15" customHeight="1" x14ac:dyDescent="0.2">
      <c r="B121" s="52"/>
      <c r="C121" s="53" t="s">
        <v>44</v>
      </c>
      <c r="D121" s="54"/>
      <c r="E121" s="55">
        <f>SUM(E120:E120)</f>
        <v>96000</v>
      </c>
    </row>
    <row r="122" spans="1:5" ht="15" customHeight="1" x14ac:dyDescent="0.25">
      <c r="A122" s="56"/>
      <c r="B122" s="57"/>
      <c r="C122" s="57"/>
      <c r="D122" s="57"/>
      <c r="E122" s="57"/>
    </row>
    <row r="123" spans="1:5" ht="15" customHeight="1" x14ac:dyDescent="0.25">
      <c r="A123" s="40" t="s">
        <v>17</v>
      </c>
      <c r="B123" s="41"/>
      <c r="C123" s="41"/>
      <c r="D123" s="41"/>
      <c r="E123" s="44"/>
    </row>
    <row r="124" spans="1:5" ht="15" customHeight="1" x14ac:dyDescent="0.2">
      <c r="A124" s="42" t="s">
        <v>37</v>
      </c>
      <c r="B124" s="41"/>
      <c r="C124" s="41"/>
      <c r="D124" s="41"/>
      <c r="E124" s="43" t="s">
        <v>38</v>
      </c>
    </row>
    <row r="125" spans="1:5" ht="15" customHeight="1" x14ac:dyDescent="0.2"/>
    <row r="126" spans="1:5" ht="15" customHeight="1" x14ac:dyDescent="0.2">
      <c r="B126" s="46" t="s">
        <v>39</v>
      </c>
      <c r="C126" s="46" t="s">
        <v>40</v>
      </c>
      <c r="D126" s="84" t="s">
        <v>41</v>
      </c>
      <c r="E126" s="46" t="s">
        <v>42</v>
      </c>
    </row>
    <row r="127" spans="1:5" ht="15" customHeight="1" x14ac:dyDescent="0.2">
      <c r="B127" s="48">
        <v>33035</v>
      </c>
      <c r="C127" s="49"/>
      <c r="D127" s="82" t="s">
        <v>53</v>
      </c>
      <c r="E127" s="85">
        <v>96000</v>
      </c>
    </row>
    <row r="128" spans="1:5" ht="15" customHeight="1" x14ac:dyDescent="0.2">
      <c r="A128" s="65"/>
      <c r="B128" s="86"/>
      <c r="C128" s="53" t="s">
        <v>44</v>
      </c>
      <c r="D128" s="87"/>
      <c r="E128" s="88">
        <f>SUM(E127:E127)</f>
        <v>96000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36" t="s">
        <v>58</v>
      </c>
    </row>
    <row r="132" spans="1:5" ht="15" customHeight="1" x14ac:dyDescent="0.2">
      <c r="A132" s="37" t="s">
        <v>34</v>
      </c>
      <c r="B132" s="37"/>
      <c r="C132" s="37"/>
      <c r="D132" s="37"/>
      <c r="E132" s="37"/>
    </row>
    <row r="133" spans="1:5" ht="15" customHeight="1" x14ac:dyDescent="0.2">
      <c r="A133" s="37" t="s">
        <v>35</v>
      </c>
      <c r="B133" s="37"/>
      <c r="C133" s="37"/>
      <c r="D133" s="37"/>
      <c r="E133" s="37"/>
    </row>
    <row r="134" spans="1:5" ht="15" customHeight="1" x14ac:dyDescent="0.2">
      <c r="A134" s="38" t="s">
        <v>59</v>
      </c>
      <c r="B134" s="38"/>
      <c r="C134" s="38"/>
      <c r="D134" s="38"/>
      <c r="E134" s="38"/>
    </row>
    <row r="135" spans="1:5" ht="15" customHeight="1" x14ac:dyDescent="0.2">
      <c r="A135" s="38"/>
      <c r="B135" s="38"/>
      <c r="C135" s="38"/>
      <c r="D135" s="38"/>
      <c r="E135" s="38"/>
    </row>
    <row r="136" spans="1:5" ht="15" customHeight="1" x14ac:dyDescent="0.2">
      <c r="A136" s="38"/>
      <c r="B136" s="38"/>
      <c r="C136" s="38"/>
      <c r="D136" s="38"/>
      <c r="E136" s="38"/>
    </row>
    <row r="137" spans="1:5" ht="15" customHeight="1" x14ac:dyDescent="0.2">
      <c r="A137" s="38"/>
      <c r="B137" s="38"/>
      <c r="C137" s="38"/>
      <c r="D137" s="38"/>
      <c r="E137" s="38"/>
    </row>
    <row r="138" spans="1:5" ht="15" customHeight="1" x14ac:dyDescent="0.2">
      <c r="A138" s="38"/>
      <c r="B138" s="38"/>
      <c r="C138" s="38"/>
      <c r="D138" s="38"/>
      <c r="E138" s="38"/>
    </row>
    <row r="139" spans="1:5" ht="15" customHeight="1" x14ac:dyDescent="0.2">
      <c r="A139" s="38"/>
      <c r="B139" s="38"/>
      <c r="C139" s="38"/>
      <c r="D139" s="38"/>
      <c r="E139" s="38"/>
    </row>
    <row r="140" spans="1:5" ht="15" customHeight="1" x14ac:dyDescent="0.2">
      <c r="A140" s="39"/>
      <c r="B140" s="39"/>
      <c r="C140" s="39"/>
      <c r="D140" s="39"/>
      <c r="E140" s="39"/>
    </row>
    <row r="141" spans="1:5" ht="15" customHeight="1" x14ac:dyDescent="0.25">
      <c r="A141" s="40" t="s">
        <v>1</v>
      </c>
      <c r="B141" s="41"/>
      <c r="C141" s="41"/>
      <c r="D141" s="41"/>
      <c r="E141" s="41"/>
    </row>
    <row r="142" spans="1:5" ht="15" customHeight="1" x14ac:dyDescent="0.2">
      <c r="A142" s="42" t="s">
        <v>37</v>
      </c>
      <c r="B142" s="41"/>
      <c r="C142" s="41"/>
      <c r="D142" s="41"/>
      <c r="E142" s="43" t="s">
        <v>38</v>
      </c>
    </row>
    <row r="143" spans="1:5" ht="15" customHeight="1" x14ac:dyDescent="0.25">
      <c r="A143" s="44"/>
      <c r="B143" s="40"/>
      <c r="C143" s="41"/>
      <c r="D143" s="41"/>
      <c r="E143" s="45"/>
    </row>
    <row r="144" spans="1:5" ht="15" customHeight="1" x14ac:dyDescent="0.2">
      <c r="B144" s="46" t="s">
        <v>39</v>
      </c>
      <c r="C144" s="46" t="s">
        <v>40</v>
      </c>
      <c r="D144" s="47" t="s">
        <v>41</v>
      </c>
      <c r="E144" s="83" t="s">
        <v>42</v>
      </c>
    </row>
    <row r="145" spans="1:5" ht="15" customHeight="1" x14ac:dyDescent="0.2">
      <c r="B145" s="48">
        <v>33192</v>
      </c>
      <c r="C145" s="49"/>
      <c r="D145" s="50" t="s">
        <v>43</v>
      </c>
      <c r="E145" s="51">
        <v>75757</v>
      </c>
    </row>
    <row r="146" spans="1:5" ht="15" customHeight="1" x14ac:dyDescent="0.2">
      <c r="B146" s="52"/>
      <c r="C146" s="53" t="s">
        <v>44</v>
      </c>
      <c r="D146" s="54"/>
      <c r="E146" s="55">
        <f>SUM(E145:E145)</f>
        <v>75757</v>
      </c>
    </row>
    <row r="147" spans="1:5" ht="15" customHeight="1" x14ac:dyDescent="0.25">
      <c r="A147" s="56"/>
      <c r="B147" s="57"/>
      <c r="C147" s="57"/>
      <c r="D147" s="57"/>
      <c r="E147" s="57"/>
    </row>
    <row r="148" spans="1:5" ht="15" customHeight="1" x14ac:dyDescent="0.25">
      <c r="A148" s="40" t="s">
        <v>17</v>
      </c>
      <c r="B148" s="41"/>
      <c r="C148" s="41"/>
      <c r="D148" s="41"/>
      <c r="E148" s="44"/>
    </row>
    <row r="149" spans="1:5" ht="15" customHeight="1" x14ac:dyDescent="0.2">
      <c r="A149" s="42" t="s">
        <v>37</v>
      </c>
      <c r="B149" s="41"/>
      <c r="C149" s="41"/>
      <c r="D149" s="41"/>
      <c r="E149" s="43" t="s">
        <v>38</v>
      </c>
    </row>
    <row r="150" spans="1:5" ht="15" customHeight="1" x14ac:dyDescent="0.2"/>
    <row r="151" spans="1:5" ht="15" customHeight="1" x14ac:dyDescent="0.2">
      <c r="B151" s="46" t="s">
        <v>39</v>
      </c>
      <c r="C151" s="46" t="s">
        <v>40</v>
      </c>
      <c r="D151" s="84" t="s">
        <v>41</v>
      </c>
      <c r="E151" s="46" t="s">
        <v>42</v>
      </c>
    </row>
    <row r="152" spans="1:5" ht="15" customHeight="1" x14ac:dyDescent="0.2">
      <c r="B152" s="48">
        <v>33192</v>
      </c>
      <c r="C152" s="49"/>
      <c r="D152" s="82" t="s">
        <v>53</v>
      </c>
      <c r="E152" s="51">
        <v>75757</v>
      </c>
    </row>
    <row r="153" spans="1:5" ht="15" customHeight="1" x14ac:dyDescent="0.2">
      <c r="A153" s="65"/>
      <c r="B153" s="86"/>
      <c r="C153" s="53" t="s">
        <v>44</v>
      </c>
      <c r="D153" s="87"/>
      <c r="E153" s="88">
        <f>SUM(E152:E152)</f>
        <v>75757</v>
      </c>
    </row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5">
      <c r="A157" s="36" t="s">
        <v>60</v>
      </c>
    </row>
    <row r="158" spans="1:5" ht="15" customHeight="1" x14ac:dyDescent="0.2">
      <c r="A158" s="89" t="s">
        <v>34</v>
      </c>
      <c r="B158" s="89"/>
      <c r="C158" s="89"/>
      <c r="D158" s="89"/>
      <c r="E158" s="89"/>
    </row>
    <row r="159" spans="1:5" ht="15" customHeight="1" x14ac:dyDescent="0.2">
      <c r="A159" s="37" t="s">
        <v>61</v>
      </c>
      <c r="B159" s="37"/>
      <c r="C159" s="37"/>
      <c r="D159" s="37"/>
      <c r="E159" s="37"/>
    </row>
    <row r="160" spans="1:5" ht="15" customHeight="1" x14ac:dyDescent="0.2">
      <c r="A160" s="38" t="s">
        <v>62</v>
      </c>
      <c r="B160" s="38"/>
      <c r="C160" s="38"/>
      <c r="D160" s="38"/>
      <c r="E160" s="38"/>
    </row>
    <row r="161" spans="1:5" ht="15" customHeight="1" x14ac:dyDescent="0.2">
      <c r="A161" s="38"/>
      <c r="B161" s="38"/>
      <c r="C161" s="38"/>
      <c r="D161" s="38"/>
      <c r="E161" s="38"/>
    </row>
    <row r="162" spans="1:5" ht="15" customHeight="1" x14ac:dyDescent="0.2">
      <c r="A162" s="38"/>
      <c r="B162" s="38"/>
      <c r="C162" s="38"/>
      <c r="D162" s="38"/>
      <c r="E162" s="38"/>
    </row>
    <row r="163" spans="1:5" ht="15" customHeight="1" x14ac:dyDescent="0.2">
      <c r="A163" s="38"/>
      <c r="B163" s="38"/>
      <c r="C163" s="38"/>
      <c r="D163" s="38"/>
      <c r="E163" s="38"/>
    </row>
    <row r="164" spans="1:5" ht="15" customHeight="1" x14ac:dyDescent="0.2">
      <c r="A164" s="38"/>
      <c r="B164" s="38"/>
      <c r="C164" s="38"/>
      <c r="D164" s="38"/>
      <c r="E164" s="38"/>
    </row>
    <row r="165" spans="1:5" ht="15" customHeight="1" x14ac:dyDescent="0.2">
      <c r="A165" s="38"/>
      <c r="B165" s="38"/>
      <c r="C165" s="38"/>
      <c r="D165" s="38"/>
      <c r="E165" s="38"/>
    </row>
    <row r="166" spans="1:5" ht="15" customHeight="1" x14ac:dyDescent="0.2">
      <c r="A166" s="38"/>
      <c r="B166" s="38"/>
      <c r="C166" s="38"/>
      <c r="D166" s="38"/>
      <c r="E166" s="38"/>
    </row>
    <row r="167" spans="1:5" ht="15" customHeight="1" x14ac:dyDescent="0.2"/>
    <row r="168" spans="1:5" ht="15" customHeight="1" x14ac:dyDescent="0.25">
      <c r="A168" s="40" t="s">
        <v>1</v>
      </c>
      <c r="B168" s="59"/>
      <c r="C168" s="59"/>
      <c r="D168" s="59"/>
      <c r="E168" s="59"/>
    </row>
    <row r="169" spans="1:5" ht="15" customHeight="1" x14ac:dyDescent="0.2">
      <c r="A169" s="90" t="s">
        <v>63</v>
      </c>
      <c r="B169" s="59"/>
      <c r="C169" s="59"/>
      <c r="D169" s="59"/>
      <c r="E169" s="61" t="s">
        <v>64</v>
      </c>
    </row>
    <row r="170" spans="1:5" ht="15" customHeight="1" x14ac:dyDescent="0.25">
      <c r="A170" s="58"/>
      <c r="B170" s="60"/>
      <c r="C170" s="59"/>
      <c r="D170" s="59"/>
      <c r="E170" s="91"/>
    </row>
    <row r="171" spans="1:5" ht="15" customHeight="1" x14ac:dyDescent="0.2">
      <c r="B171" s="92" t="s">
        <v>39</v>
      </c>
      <c r="C171" s="92" t="s">
        <v>40</v>
      </c>
      <c r="D171" s="69" t="s">
        <v>41</v>
      </c>
      <c r="E171" s="46" t="s">
        <v>42</v>
      </c>
    </row>
    <row r="172" spans="1:5" ht="15" customHeight="1" x14ac:dyDescent="0.2">
      <c r="B172" s="93">
        <v>106515011</v>
      </c>
      <c r="C172" s="94"/>
      <c r="D172" s="95" t="s">
        <v>65</v>
      </c>
      <c r="E172" s="96">
        <v>298132.5</v>
      </c>
    </row>
    <row r="173" spans="1:5" ht="15" customHeight="1" x14ac:dyDescent="0.2">
      <c r="B173" s="97"/>
      <c r="C173" s="98" t="s">
        <v>44</v>
      </c>
      <c r="D173" s="99"/>
      <c r="E173" s="100">
        <f>SUM(E172:E172)</f>
        <v>298132.5</v>
      </c>
    </row>
    <row r="174" spans="1:5" ht="15" customHeight="1" x14ac:dyDescent="0.2"/>
    <row r="175" spans="1:5" ht="15" customHeight="1" x14ac:dyDescent="0.25">
      <c r="A175" s="58" t="s">
        <v>17</v>
      </c>
      <c r="B175" s="59"/>
      <c r="C175" s="59"/>
      <c r="D175" s="59"/>
      <c r="E175" s="59"/>
    </row>
    <row r="176" spans="1:5" ht="15" customHeight="1" x14ac:dyDescent="0.2">
      <c r="A176" s="90" t="s">
        <v>63</v>
      </c>
      <c r="B176" s="59"/>
      <c r="C176" s="59"/>
      <c r="D176" s="59"/>
      <c r="E176" s="61" t="s">
        <v>64</v>
      </c>
    </row>
    <row r="177" spans="1:5" ht="15" customHeight="1" x14ac:dyDescent="0.25">
      <c r="A177" s="58"/>
      <c r="B177" s="60"/>
      <c r="C177" s="59"/>
      <c r="D177" s="59"/>
      <c r="E177" s="91"/>
    </row>
    <row r="178" spans="1:5" ht="15" customHeight="1" x14ac:dyDescent="0.2">
      <c r="A178" s="101"/>
      <c r="B178" s="102"/>
      <c r="C178" s="92" t="s">
        <v>40</v>
      </c>
      <c r="D178" s="69" t="s">
        <v>48</v>
      </c>
      <c r="E178" s="46" t="s">
        <v>42</v>
      </c>
    </row>
    <row r="179" spans="1:5" ht="15" customHeight="1" x14ac:dyDescent="0.2">
      <c r="A179" s="103"/>
      <c r="B179" s="104"/>
      <c r="C179" s="94">
        <v>3713</v>
      </c>
      <c r="D179" s="72" t="s">
        <v>66</v>
      </c>
      <c r="E179" s="96">
        <f>143045.35+35761.95+12874.2</f>
        <v>191681.5</v>
      </c>
    </row>
    <row r="180" spans="1:5" ht="15" customHeight="1" x14ac:dyDescent="0.2">
      <c r="A180" s="103"/>
      <c r="B180" s="104"/>
      <c r="C180" s="94">
        <v>3713</v>
      </c>
      <c r="D180" s="72" t="s">
        <v>67</v>
      </c>
      <c r="E180" s="96">
        <v>106451</v>
      </c>
    </row>
    <row r="181" spans="1:5" ht="15" customHeight="1" x14ac:dyDescent="0.2">
      <c r="A181" s="105"/>
      <c r="B181" s="106"/>
      <c r="C181" s="98" t="s">
        <v>44</v>
      </c>
      <c r="D181" s="99"/>
      <c r="E181" s="100">
        <f>SUM(E179:E180)</f>
        <v>298132.5</v>
      </c>
    </row>
    <row r="182" spans="1:5" ht="15" customHeight="1" x14ac:dyDescent="0.2"/>
    <row r="183" spans="1:5" ht="15" customHeight="1" x14ac:dyDescent="0.2"/>
    <row r="184" spans="1:5" ht="15" customHeight="1" x14ac:dyDescent="0.25">
      <c r="A184" s="36" t="s">
        <v>68</v>
      </c>
    </row>
    <row r="185" spans="1:5" ht="15" customHeight="1" x14ac:dyDescent="0.2">
      <c r="A185" s="89" t="s">
        <v>34</v>
      </c>
      <c r="B185" s="89"/>
      <c r="C185" s="89"/>
      <c r="D185" s="89"/>
      <c r="E185" s="89"/>
    </row>
    <row r="186" spans="1:5" ht="15" customHeight="1" x14ac:dyDescent="0.2">
      <c r="A186" s="37" t="s">
        <v>61</v>
      </c>
      <c r="B186" s="37"/>
      <c r="C186" s="37"/>
      <c r="D186" s="37"/>
      <c r="E186" s="37"/>
    </row>
    <row r="187" spans="1:5" ht="15" customHeight="1" x14ac:dyDescent="0.2">
      <c r="A187" s="38" t="s">
        <v>69</v>
      </c>
      <c r="B187" s="38"/>
      <c r="C187" s="38"/>
      <c r="D187" s="38"/>
      <c r="E187" s="38"/>
    </row>
    <row r="188" spans="1:5" ht="15" customHeight="1" x14ac:dyDescent="0.2">
      <c r="A188" s="38"/>
      <c r="B188" s="38"/>
      <c r="C188" s="38"/>
      <c r="D188" s="38"/>
      <c r="E188" s="38"/>
    </row>
    <row r="189" spans="1:5" ht="15" customHeight="1" x14ac:dyDescent="0.2">
      <c r="A189" s="38"/>
      <c r="B189" s="38"/>
      <c r="C189" s="38"/>
      <c r="D189" s="38"/>
      <c r="E189" s="38"/>
    </row>
    <row r="190" spans="1:5" ht="15" customHeight="1" x14ac:dyDescent="0.2">
      <c r="A190" s="38"/>
      <c r="B190" s="38"/>
      <c r="C190" s="38"/>
      <c r="D190" s="38"/>
      <c r="E190" s="38"/>
    </row>
    <row r="191" spans="1:5" ht="15" customHeight="1" x14ac:dyDescent="0.2">
      <c r="A191" s="38"/>
      <c r="B191" s="38"/>
      <c r="C191" s="38"/>
      <c r="D191" s="38"/>
      <c r="E191" s="38"/>
    </row>
    <row r="192" spans="1:5" ht="15" customHeight="1" x14ac:dyDescent="0.2">
      <c r="A192" s="38"/>
      <c r="B192" s="38"/>
      <c r="C192" s="38"/>
      <c r="D192" s="38"/>
      <c r="E192" s="38"/>
    </row>
    <row r="193" spans="1:5" ht="15" customHeight="1" x14ac:dyDescent="0.2">
      <c r="A193" s="38"/>
      <c r="B193" s="38"/>
      <c r="C193" s="38"/>
      <c r="D193" s="38"/>
      <c r="E193" s="38"/>
    </row>
    <row r="194" spans="1:5" ht="15" customHeight="1" x14ac:dyDescent="0.2"/>
    <row r="195" spans="1:5" ht="15" customHeight="1" x14ac:dyDescent="0.25">
      <c r="A195" s="40" t="s">
        <v>1</v>
      </c>
      <c r="B195" s="59"/>
      <c r="C195" s="59"/>
      <c r="D195" s="59"/>
      <c r="E195" s="59"/>
    </row>
    <row r="196" spans="1:5" ht="15" customHeight="1" x14ac:dyDescent="0.2">
      <c r="A196" s="90" t="s">
        <v>63</v>
      </c>
      <c r="B196" s="59"/>
      <c r="C196" s="59"/>
      <c r="D196" s="59"/>
      <c r="E196" s="61" t="s">
        <v>64</v>
      </c>
    </row>
    <row r="197" spans="1:5" ht="15" customHeight="1" x14ac:dyDescent="0.25">
      <c r="A197" s="58"/>
      <c r="B197" s="60"/>
      <c r="C197" s="59"/>
      <c r="D197" s="59"/>
      <c r="E197" s="91"/>
    </row>
    <row r="198" spans="1:5" ht="15" customHeight="1" x14ac:dyDescent="0.2">
      <c r="B198" s="92" t="s">
        <v>39</v>
      </c>
      <c r="C198" s="92" t="s">
        <v>40</v>
      </c>
      <c r="D198" s="69" t="s">
        <v>41</v>
      </c>
      <c r="E198" s="46" t="s">
        <v>42</v>
      </c>
    </row>
    <row r="199" spans="1:5" ht="15" customHeight="1" x14ac:dyDescent="0.2">
      <c r="B199" s="93">
        <v>106515974</v>
      </c>
      <c r="C199" s="94"/>
      <c r="D199" s="107" t="s">
        <v>70</v>
      </c>
      <c r="E199" s="96">
        <v>83349514.569999993</v>
      </c>
    </row>
    <row r="200" spans="1:5" ht="15" customHeight="1" x14ac:dyDescent="0.2">
      <c r="B200" s="97"/>
      <c r="C200" s="98" t="s">
        <v>44</v>
      </c>
      <c r="D200" s="99"/>
      <c r="E200" s="100">
        <f>SUM(E199:E199)</f>
        <v>83349514.569999993</v>
      </c>
    </row>
    <row r="201" spans="1:5" ht="15" customHeight="1" x14ac:dyDescent="0.2"/>
    <row r="202" spans="1:5" ht="15" customHeight="1" x14ac:dyDescent="0.25">
      <c r="A202" s="58" t="s">
        <v>17</v>
      </c>
      <c r="B202" s="59"/>
      <c r="C202" s="59"/>
      <c r="D202" s="59"/>
      <c r="E202" s="59"/>
    </row>
    <row r="203" spans="1:5" ht="15" customHeight="1" x14ac:dyDescent="0.2">
      <c r="A203" s="90" t="s">
        <v>63</v>
      </c>
      <c r="B203" s="59"/>
      <c r="C203" s="59"/>
      <c r="D203" s="59"/>
      <c r="E203" s="61" t="s">
        <v>64</v>
      </c>
    </row>
    <row r="204" spans="1:5" ht="15" customHeight="1" x14ac:dyDescent="0.25">
      <c r="A204" s="58"/>
      <c r="B204" s="60"/>
      <c r="C204" s="59"/>
      <c r="D204" s="59"/>
      <c r="E204" s="91"/>
    </row>
    <row r="205" spans="1:5" ht="15" customHeight="1" x14ac:dyDescent="0.2">
      <c r="A205" s="101"/>
      <c r="B205" s="102"/>
      <c r="C205" s="92" t="s">
        <v>40</v>
      </c>
      <c r="D205" s="69" t="s">
        <v>48</v>
      </c>
      <c r="E205" s="46" t="s">
        <v>42</v>
      </c>
    </row>
    <row r="206" spans="1:5" ht="15" customHeight="1" x14ac:dyDescent="0.2">
      <c r="A206" s="103"/>
      <c r="B206" s="104"/>
      <c r="C206" s="94">
        <v>3713</v>
      </c>
      <c r="D206" s="72" t="s">
        <v>71</v>
      </c>
      <c r="E206" s="96">
        <v>83349514.569999993</v>
      </c>
    </row>
    <row r="207" spans="1:5" ht="15" customHeight="1" x14ac:dyDescent="0.2">
      <c r="A207" s="105"/>
      <c r="B207" s="106"/>
      <c r="C207" s="98" t="s">
        <v>44</v>
      </c>
      <c r="D207" s="99"/>
      <c r="E207" s="100">
        <f>SUM(E206:E206)</f>
        <v>83349514.569999993</v>
      </c>
    </row>
    <row r="208" spans="1:5" ht="15" customHeight="1" x14ac:dyDescent="0.2"/>
    <row r="209" spans="1:5" ht="15" customHeight="1" x14ac:dyDescent="0.2"/>
    <row r="210" spans="1:5" ht="15" customHeight="1" x14ac:dyDescent="0.25">
      <c r="A210" s="36" t="s">
        <v>72</v>
      </c>
    </row>
    <row r="211" spans="1:5" ht="15" customHeight="1" x14ac:dyDescent="0.2">
      <c r="A211" s="37" t="s">
        <v>34</v>
      </c>
      <c r="B211" s="37"/>
      <c r="C211" s="37"/>
      <c r="D211" s="37"/>
      <c r="E211" s="37"/>
    </row>
    <row r="212" spans="1:5" ht="15" customHeight="1" x14ac:dyDescent="0.2">
      <c r="A212" s="38" t="s">
        <v>73</v>
      </c>
      <c r="B212" s="38"/>
      <c r="C212" s="38"/>
      <c r="D212" s="38"/>
      <c r="E212" s="38"/>
    </row>
    <row r="213" spans="1:5" ht="15" customHeight="1" x14ac:dyDescent="0.2">
      <c r="A213" s="38"/>
      <c r="B213" s="38"/>
      <c r="C213" s="38"/>
      <c r="D213" s="38"/>
      <c r="E213" s="38"/>
    </row>
    <row r="214" spans="1:5" ht="15" customHeight="1" x14ac:dyDescent="0.2">
      <c r="A214" s="38"/>
      <c r="B214" s="38"/>
      <c r="C214" s="38"/>
      <c r="D214" s="38"/>
      <c r="E214" s="38"/>
    </row>
    <row r="215" spans="1:5" ht="15" customHeight="1" x14ac:dyDescent="0.2">
      <c r="A215" s="38"/>
      <c r="B215" s="38"/>
      <c r="C215" s="38"/>
      <c r="D215" s="38"/>
      <c r="E215" s="38"/>
    </row>
    <row r="216" spans="1:5" ht="15" customHeight="1" x14ac:dyDescent="0.2">
      <c r="A216" s="38"/>
      <c r="B216" s="38"/>
      <c r="C216" s="38"/>
      <c r="D216" s="38"/>
      <c r="E216" s="38"/>
    </row>
    <row r="217" spans="1:5" ht="15" customHeight="1" x14ac:dyDescent="0.2">
      <c r="A217" s="38"/>
      <c r="B217" s="38"/>
      <c r="C217" s="38"/>
      <c r="D217" s="38"/>
      <c r="E217" s="38"/>
    </row>
    <row r="218" spans="1:5" ht="15" customHeight="1" x14ac:dyDescent="0.2">
      <c r="A218" s="38"/>
      <c r="B218" s="38"/>
      <c r="C218" s="38"/>
      <c r="D218" s="38"/>
      <c r="E218" s="38"/>
    </row>
    <row r="219" spans="1:5" ht="15" customHeight="1" x14ac:dyDescent="0.2"/>
    <row r="220" spans="1:5" ht="15" customHeight="1" x14ac:dyDescent="0.25">
      <c r="A220" s="58" t="s">
        <v>1</v>
      </c>
      <c r="B220" s="59"/>
      <c r="C220" s="59"/>
      <c r="D220" s="59"/>
      <c r="E220" s="59"/>
    </row>
    <row r="221" spans="1:5" ht="15" customHeight="1" x14ac:dyDescent="0.2">
      <c r="A221" s="108" t="s">
        <v>74</v>
      </c>
      <c r="B221" s="59"/>
      <c r="C221" s="59"/>
      <c r="D221" s="59"/>
      <c r="E221" s="61" t="s">
        <v>75</v>
      </c>
    </row>
    <row r="222" spans="1:5" ht="15" customHeight="1" x14ac:dyDescent="0.25">
      <c r="A222" s="60"/>
      <c r="B222" s="58"/>
      <c r="C222" s="59"/>
      <c r="D222" s="59"/>
      <c r="E222" s="91"/>
    </row>
    <row r="223" spans="1:5" ht="15" customHeight="1" x14ac:dyDescent="0.2">
      <c r="B223" s="109"/>
      <c r="C223" s="92" t="s">
        <v>40</v>
      </c>
      <c r="D223" s="69" t="s">
        <v>41</v>
      </c>
      <c r="E223" s="83" t="s">
        <v>42</v>
      </c>
    </row>
    <row r="224" spans="1:5" ht="15" customHeight="1" x14ac:dyDescent="0.2">
      <c r="B224" s="110"/>
      <c r="C224" s="111">
        <v>6172</v>
      </c>
      <c r="D224" s="72" t="s">
        <v>76</v>
      </c>
      <c r="E224" s="96">
        <v>59535</v>
      </c>
    </row>
    <row r="225" spans="1:5" ht="15" customHeight="1" x14ac:dyDescent="0.2">
      <c r="B225" s="110"/>
      <c r="C225" s="98" t="s">
        <v>44</v>
      </c>
      <c r="D225" s="99"/>
      <c r="E225" s="100">
        <f>SUM(E224:E224)</f>
        <v>59535</v>
      </c>
    </row>
    <row r="226" spans="1:5" ht="15" customHeight="1" x14ac:dyDescent="0.2"/>
    <row r="227" spans="1:5" ht="15" customHeight="1" x14ac:dyDescent="0.25">
      <c r="A227" s="58" t="s">
        <v>17</v>
      </c>
      <c r="B227" s="59"/>
      <c r="C227" s="59"/>
      <c r="D227" s="59"/>
      <c r="E227" s="59"/>
    </row>
    <row r="228" spans="1:5" ht="15" customHeight="1" x14ac:dyDescent="0.2">
      <c r="A228" s="108" t="s">
        <v>77</v>
      </c>
      <c r="B228" s="112"/>
      <c r="C228" s="112"/>
      <c r="D228" s="112"/>
      <c r="E228" s="60" t="s">
        <v>78</v>
      </c>
    </row>
    <row r="229" spans="1:5" ht="15" customHeight="1" x14ac:dyDescent="0.25">
      <c r="A229" s="58"/>
      <c r="B229" s="60"/>
      <c r="C229" s="59"/>
      <c r="D229" s="59"/>
      <c r="E229" s="91"/>
    </row>
    <row r="230" spans="1:5" ht="15" customHeight="1" x14ac:dyDescent="0.2">
      <c r="A230" s="102"/>
      <c r="B230" s="46" t="s">
        <v>39</v>
      </c>
      <c r="C230" s="92" t="s">
        <v>40</v>
      </c>
      <c r="D230" s="113" t="s">
        <v>41</v>
      </c>
      <c r="E230" s="83" t="s">
        <v>42</v>
      </c>
    </row>
    <row r="231" spans="1:5" ht="15" customHeight="1" x14ac:dyDescent="0.2">
      <c r="A231" s="110"/>
      <c r="B231" s="114">
        <v>305</v>
      </c>
      <c r="C231" s="71"/>
      <c r="D231" s="82" t="s">
        <v>79</v>
      </c>
      <c r="E231" s="96">
        <v>59535</v>
      </c>
    </row>
    <row r="232" spans="1:5" ht="15" customHeight="1" x14ac:dyDescent="0.2">
      <c r="A232" s="115"/>
      <c r="B232" s="116"/>
      <c r="C232" s="98" t="s">
        <v>44</v>
      </c>
      <c r="D232" s="117"/>
      <c r="E232" s="118">
        <f>SUM(E231:E231)</f>
        <v>59535</v>
      </c>
    </row>
    <row r="233" spans="1:5" ht="15" customHeight="1" x14ac:dyDescent="0.2"/>
    <row r="234" spans="1:5" ht="15" customHeight="1" x14ac:dyDescent="0.2"/>
    <row r="235" spans="1:5" ht="15" customHeight="1" x14ac:dyDescent="0.25">
      <c r="A235" s="36" t="s">
        <v>80</v>
      </c>
    </row>
    <row r="236" spans="1:5" ht="15" customHeight="1" x14ac:dyDescent="0.2">
      <c r="A236" s="37" t="s">
        <v>34</v>
      </c>
      <c r="B236" s="37"/>
      <c r="C236" s="37"/>
      <c r="D236" s="37"/>
      <c r="E236" s="37"/>
    </row>
    <row r="237" spans="1:5" ht="15" customHeight="1" x14ac:dyDescent="0.2">
      <c r="A237" s="38" t="s">
        <v>170</v>
      </c>
      <c r="B237" s="38"/>
      <c r="C237" s="38"/>
      <c r="D237" s="38"/>
      <c r="E237" s="38"/>
    </row>
    <row r="238" spans="1:5" ht="15" customHeight="1" x14ac:dyDescent="0.2">
      <c r="A238" s="38"/>
      <c r="B238" s="38"/>
      <c r="C238" s="38"/>
      <c r="D238" s="38"/>
      <c r="E238" s="38"/>
    </row>
    <row r="239" spans="1:5" ht="15" customHeight="1" x14ac:dyDescent="0.2">
      <c r="A239" s="38"/>
      <c r="B239" s="38"/>
      <c r="C239" s="38"/>
      <c r="D239" s="38"/>
      <c r="E239" s="38"/>
    </row>
    <row r="240" spans="1:5" ht="15" customHeight="1" x14ac:dyDescent="0.2">
      <c r="A240" s="38"/>
      <c r="B240" s="38"/>
      <c r="C240" s="38"/>
      <c r="D240" s="38"/>
      <c r="E240" s="38"/>
    </row>
    <row r="241" spans="1:5" ht="15" customHeight="1" x14ac:dyDescent="0.2">
      <c r="A241" s="38"/>
      <c r="B241" s="38"/>
      <c r="C241" s="38"/>
      <c r="D241" s="38"/>
      <c r="E241" s="38"/>
    </row>
    <row r="242" spans="1:5" ht="15" customHeight="1" x14ac:dyDescent="0.2">
      <c r="A242" s="38"/>
      <c r="B242" s="38"/>
      <c r="C242" s="38"/>
      <c r="D242" s="38"/>
      <c r="E242" s="38"/>
    </row>
    <row r="243" spans="1:5" ht="15" customHeight="1" x14ac:dyDescent="0.2">
      <c r="A243" s="38"/>
      <c r="B243" s="38"/>
      <c r="C243" s="38"/>
      <c r="D243" s="38"/>
      <c r="E243" s="38"/>
    </row>
    <row r="244" spans="1:5" ht="15" customHeight="1" x14ac:dyDescent="0.2">
      <c r="A244" s="38"/>
      <c r="B244" s="38"/>
      <c r="C244" s="38"/>
      <c r="D244" s="38"/>
      <c r="E244" s="38"/>
    </row>
    <row r="245" spans="1:5" ht="15" customHeight="1" x14ac:dyDescent="0.2">
      <c r="A245" s="38"/>
      <c r="B245" s="38"/>
      <c r="C245" s="38"/>
      <c r="D245" s="38"/>
      <c r="E245" s="38"/>
    </row>
    <row r="246" spans="1:5" ht="15" customHeight="1" x14ac:dyDescent="0.2">
      <c r="A246" s="119"/>
      <c r="B246" s="119"/>
      <c r="C246" s="119"/>
      <c r="D246" s="119"/>
      <c r="E246" s="119"/>
    </row>
    <row r="247" spans="1:5" ht="15" customHeight="1" x14ac:dyDescent="0.25">
      <c r="A247" s="58" t="s">
        <v>1</v>
      </c>
      <c r="B247" s="59"/>
      <c r="C247" s="59"/>
      <c r="D247" s="59"/>
      <c r="E247" s="59"/>
    </row>
    <row r="248" spans="1:5" ht="15" customHeight="1" x14ac:dyDescent="0.2">
      <c r="A248" s="108" t="s">
        <v>74</v>
      </c>
      <c r="E248" t="s">
        <v>75</v>
      </c>
    </row>
    <row r="249" spans="1:5" ht="15" customHeight="1" x14ac:dyDescent="0.25">
      <c r="B249" s="58"/>
      <c r="C249" s="59"/>
      <c r="D249" s="59"/>
      <c r="E249" s="91"/>
    </row>
    <row r="250" spans="1:5" ht="15" customHeight="1" x14ac:dyDescent="0.2">
      <c r="A250" s="102"/>
      <c r="B250" s="102"/>
      <c r="C250" s="92" t="s">
        <v>40</v>
      </c>
      <c r="D250" s="69" t="s">
        <v>41</v>
      </c>
      <c r="E250" s="46" t="s">
        <v>42</v>
      </c>
    </row>
    <row r="251" spans="1:5" ht="15" customHeight="1" x14ac:dyDescent="0.2">
      <c r="A251" s="120"/>
      <c r="B251" s="121"/>
      <c r="C251" s="71"/>
      <c r="D251" s="107" t="s">
        <v>81</v>
      </c>
      <c r="E251" s="51">
        <v>12966.53</v>
      </c>
    </row>
    <row r="252" spans="1:5" ht="15" customHeight="1" x14ac:dyDescent="0.2">
      <c r="A252" s="120"/>
      <c r="B252" s="121"/>
      <c r="C252" s="53" t="s">
        <v>44</v>
      </c>
      <c r="D252" s="54"/>
      <c r="E252" s="55">
        <f>SUM(E251:E251)</f>
        <v>12966.53</v>
      </c>
    </row>
    <row r="253" spans="1:5" ht="15" customHeight="1" x14ac:dyDescent="0.2"/>
    <row r="254" spans="1:5" ht="15" customHeight="1" x14ac:dyDescent="0.25">
      <c r="A254" s="40" t="s">
        <v>17</v>
      </c>
      <c r="B254" s="41"/>
      <c r="C254" s="41"/>
      <c r="D254" s="60"/>
      <c r="E254" s="60"/>
    </row>
    <row r="255" spans="1:5" ht="15" customHeight="1" x14ac:dyDescent="0.2">
      <c r="A255" s="42" t="s">
        <v>82</v>
      </c>
      <c r="B255" s="59"/>
      <c r="C255" s="59"/>
      <c r="D255" s="59"/>
      <c r="E255" s="61" t="s">
        <v>83</v>
      </c>
    </row>
    <row r="256" spans="1:5" ht="15" customHeight="1" x14ac:dyDescent="0.2">
      <c r="A256" s="44"/>
      <c r="B256" s="122"/>
      <c r="C256" s="41"/>
      <c r="D256" s="44"/>
      <c r="E256" s="123"/>
    </row>
    <row r="257" spans="1:5" ht="15" customHeight="1" x14ac:dyDescent="0.2">
      <c r="B257" s="102"/>
      <c r="C257" s="46" t="s">
        <v>40</v>
      </c>
      <c r="D257" s="84" t="s">
        <v>48</v>
      </c>
      <c r="E257" s="46" t="s">
        <v>42</v>
      </c>
    </row>
    <row r="258" spans="1:5" ht="15" customHeight="1" x14ac:dyDescent="0.2">
      <c r="B258" s="124"/>
      <c r="C258" s="71">
        <v>3111</v>
      </c>
      <c r="D258" s="72" t="s">
        <v>84</v>
      </c>
      <c r="E258" s="51">
        <v>12966.53</v>
      </c>
    </row>
    <row r="259" spans="1:5" ht="15" customHeight="1" x14ac:dyDescent="0.2">
      <c r="B259" s="106"/>
      <c r="C259" s="53" t="s">
        <v>44</v>
      </c>
      <c r="D259" s="87"/>
      <c r="E259" s="88">
        <f>SUM(E258:E258)</f>
        <v>12966.53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6" t="s">
        <v>85</v>
      </c>
    </row>
    <row r="263" spans="1:5" ht="15" customHeight="1" x14ac:dyDescent="0.2">
      <c r="A263" s="37" t="s">
        <v>34</v>
      </c>
      <c r="B263" s="37"/>
      <c r="C263" s="37"/>
      <c r="D263" s="37"/>
      <c r="E263" s="37"/>
    </row>
    <row r="264" spans="1:5" ht="15" customHeight="1" x14ac:dyDescent="0.2">
      <c r="A264" s="37" t="s">
        <v>86</v>
      </c>
      <c r="B264" s="37"/>
      <c r="C264" s="37"/>
      <c r="D264" s="37"/>
      <c r="E264" s="37"/>
    </row>
    <row r="265" spans="1:5" ht="15" customHeight="1" x14ac:dyDescent="0.2">
      <c r="A265" s="38" t="s">
        <v>87</v>
      </c>
      <c r="B265" s="38"/>
      <c r="C265" s="38"/>
      <c r="D265" s="38"/>
      <c r="E265" s="38"/>
    </row>
    <row r="266" spans="1:5" ht="15" customHeight="1" x14ac:dyDescent="0.2">
      <c r="A266" s="38"/>
      <c r="B266" s="38"/>
      <c r="C266" s="38"/>
      <c r="D266" s="38"/>
      <c r="E266" s="38"/>
    </row>
    <row r="267" spans="1:5" ht="15" customHeight="1" x14ac:dyDescent="0.2">
      <c r="A267" s="38"/>
      <c r="B267" s="38"/>
      <c r="C267" s="38"/>
      <c r="D267" s="38"/>
      <c r="E267" s="38"/>
    </row>
    <row r="268" spans="1:5" ht="15" customHeight="1" x14ac:dyDescent="0.2">
      <c r="A268" s="38"/>
      <c r="B268" s="38"/>
      <c r="C268" s="38"/>
      <c r="D268" s="38"/>
      <c r="E268" s="38"/>
    </row>
    <row r="269" spans="1:5" ht="15" customHeight="1" x14ac:dyDescent="0.2">
      <c r="A269" s="38"/>
      <c r="B269" s="38"/>
      <c r="C269" s="38"/>
      <c r="D269" s="38"/>
      <c r="E269" s="38"/>
    </row>
    <row r="270" spans="1:5" ht="15" customHeight="1" x14ac:dyDescent="0.2">
      <c r="A270" s="38"/>
      <c r="B270" s="38"/>
      <c r="C270" s="38"/>
      <c r="D270" s="38"/>
      <c r="E270" s="38"/>
    </row>
    <row r="271" spans="1:5" ht="15" customHeight="1" x14ac:dyDescent="0.2">
      <c r="A271" s="125"/>
      <c r="B271" s="125"/>
      <c r="C271" s="125"/>
      <c r="D271" s="125"/>
      <c r="E271" s="125"/>
    </row>
    <row r="272" spans="1:5" ht="15" customHeight="1" x14ac:dyDescent="0.25">
      <c r="A272" s="40" t="s">
        <v>1</v>
      </c>
      <c r="B272" s="41"/>
      <c r="C272" s="41"/>
      <c r="D272" s="41"/>
      <c r="E272" s="41"/>
    </row>
    <row r="273" spans="1:5" ht="15" customHeight="1" x14ac:dyDescent="0.2">
      <c r="A273" s="108" t="s">
        <v>74</v>
      </c>
      <c r="B273" s="41"/>
      <c r="C273" s="41"/>
      <c r="D273" s="41"/>
      <c r="E273" s="43" t="s">
        <v>75</v>
      </c>
    </row>
    <row r="274" spans="1:5" ht="15" customHeight="1" x14ac:dyDescent="0.25">
      <c r="A274" s="60"/>
      <c r="B274" s="58"/>
      <c r="C274" s="59"/>
      <c r="D274" s="59"/>
      <c r="E274" s="91"/>
    </row>
    <row r="275" spans="1:5" ht="15" customHeight="1" x14ac:dyDescent="0.2">
      <c r="B275" s="92" t="s">
        <v>39</v>
      </c>
      <c r="C275" s="92" t="s">
        <v>40</v>
      </c>
      <c r="D275" s="69" t="s">
        <v>41</v>
      </c>
      <c r="E275" s="83" t="s">
        <v>42</v>
      </c>
    </row>
    <row r="276" spans="1:5" ht="15" customHeight="1" x14ac:dyDescent="0.2">
      <c r="B276" s="114">
        <v>98035</v>
      </c>
      <c r="C276" s="49"/>
      <c r="D276" s="50" t="s">
        <v>88</v>
      </c>
      <c r="E276" s="51">
        <v>150000</v>
      </c>
    </row>
    <row r="277" spans="1:5" ht="15" customHeight="1" x14ac:dyDescent="0.2">
      <c r="B277" s="126"/>
      <c r="C277" s="98" t="s">
        <v>44</v>
      </c>
      <c r="D277" s="99"/>
      <c r="E277" s="100">
        <f>SUM(E276:E276)</f>
        <v>150000</v>
      </c>
    </row>
    <row r="278" spans="1:5" ht="15" customHeight="1" x14ac:dyDescent="0.25">
      <c r="A278" s="56"/>
      <c r="B278" s="57"/>
      <c r="C278" s="57"/>
      <c r="D278" s="57"/>
      <c r="E278" s="57"/>
    </row>
    <row r="279" spans="1:5" ht="15" customHeight="1" x14ac:dyDescent="0.25">
      <c r="A279" s="40" t="s">
        <v>17</v>
      </c>
      <c r="B279" s="41"/>
      <c r="C279" s="41"/>
    </row>
    <row r="280" spans="1:5" ht="15" customHeight="1" x14ac:dyDescent="0.2">
      <c r="A280" s="42" t="s">
        <v>63</v>
      </c>
      <c r="B280" s="41"/>
      <c r="C280" s="41"/>
      <c r="D280" s="41"/>
      <c r="E280" s="43" t="s">
        <v>89</v>
      </c>
    </row>
    <row r="281" spans="1:5" ht="15" customHeight="1" x14ac:dyDescent="0.2">
      <c r="A281" s="44"/>
      <c r="B281" s="122"/>
      <c r="C281" s="41"/>
      <c r="D281" s="57"/>
      <c r="E281" s="123"/>
    </row>
    <row r="282" spans="1:5" ht="15" customHeight="1" x14ac:dyDescent="0.2">
      <c r="C282" s="46" t="s">
        <v>40</v>
      </c>
      <c r="D282" s="127" t="s">
        <v>48</v>
      </c>
      <c r="E282" s="83" t="s">
        <v>42</v>
      </c>
    </row>
    <row r="283" spans="1:5" ht="15" customHeight="1" x14ac:dyDescent="0.2">
      <c r="C283" s="71">
        <v>3771</v>
      </c>
      <c r="D283" s="72" t="s">
        <v>90</v>
      </c>
      <c r="E283" s="51">
        <v>150000</v>
      </c>
    </row>
    <row r="284" spans="1:5" ht="15" customHeight="1" x14ac:dyDescent="0.2">
      <c r="C284" s="53" t="s">
        <v>44</v>
      </c>
      <c r="D284" s="87"/>
      <c r="E284" s="88">
        <f>SUM(E283:E283)</f>
        <v>150000</v>
      </c>
    </row>
    <row r="285" spans="1:5" ht="15" customHeight="1" x14ac:dyDescent="0.2"/>
    <row r="286" spans="1:5" ht="15" customHeight="1" x14ac:dyDescent="0.2"/>
    <row r="287" spans="1:5" ht="15" customHeight="1" x14ac:dyDescent="0.25">
      <c r="A287" s="36" t="s">
        <v>91</v>
      </c>
    </row>
    <row r="288" spans="1:5" ht="15" customHeight="1" x14ac:dyDescent="0.2">
      <c r="A288" s="37" t="s">
        <v>92</v>
      </c>
      <c r="B288" s="37"/>
      <c r="C288" s="37"/>
      <c r="D288" s="37"/>
      <c r="E288" s="37"/>
    </row>
    <row r="289" spans="1:5" ht="15" customHeight="1" x14ac:dyDescent="0.2">
      <c r="A289" s="128" t="s">
        <v>93</v>
      </c>
      <c r="B289" s="128"/>
      <c r="C289" s="128"/>
      <c r="D289" s="128"/>
      <c r="E289" s="128"/>
    </row>
    <row r="290" spans="1:5" ht="15" customHeight="1" x14ac:dyDescent="0.2">
      <c r="A290" s="128"/>
      <c r="B290" s="128"/>
      <c r="C290" s="128"/>
      <c r="D290" s="128"/>
      <c r="E290" s="128"/>
    </row>
    <row r="291" spans="1:5" ht="15" customHeight="1" x14ac:dyDescent="0.2">
      <c r="A291" s="128"/>
      <c r="B291" s="128"/>
      <c r="C291" s="128"/>
      <c r="D291" s="128"/>
      <c r="E291" s="128"/>
    </row>
    <row r="292" spans="1:5" ht="15" customHeight="1" x14ac:dyDescent="0.2">
      <c r="A292" s="128"/>
      <c r="B292" s="128"/>
      <c r="C292" s="128"/>
      <c r="D292" s="128"/>
      <c r="E292" s="128"/>
    </row>
    <row r="293" spans="1:5" ht="15" customHeight="1" x14ac:dyDescent="0.2">
      <c r="A293" s="128"/>
      <c r="B293" s="128"/>
      <c r="C293" s="128"/>
      <c r="D293" s="128"/>
      <c r="E293" s="128"/>
    </row>
    <row r="294" spans="1:5" ht="15" customHeight="1" x14ac:dyDescent="0.2">
      <c r="A294" s="128"/>
      <c r="B294" s="128"/>
      <c r="C294" s="128"/>
      <c r="D294" s="128"/>
      <c r="E294" s="128"/>
    </row>
    <row r="295" spans="1:5" ht="15" customHeight="1" x14ac:dyDescent="0.2">
      <c r="A295" s="125"/>
      <c r="B295" s="125"/>
      <c r="C295" s="125"/>
      <c r="D295" s="125"/>
      <c r="E295" s="125"/>
    </row>
    <row r="296" spans="1:5" ht="15" customHeight="1" x14ac:dyDescent="0.25">
      <c r="A296" s="40" t="s">
        <v>1</v>
      </c>
      <c r="B296" s="59"/>
      <c r="C296" s="59"/>
      <c r="D296" s="59"/>
      <c r="E296" s="59"/>
    </row>
    <row r="297" spans="1:5" ht="15" customHeight="1" x14ac:dyDescent="0.2">
      <c r="A297" s="42" t="s">
        <v>82</v>
      </c>
      <c r="B297" s="41"/>
      <c r="C297" s="41"/>
      <c r="D297" s="41"/>
      <c r="E297" s="43" t="s">
        <v>94</v>
      </c>
    </row>
    <row r="298" spans="1:5" ht="15" customHeight="1" x14ac:dyDescent="0.25">
      <c r="A298" s="58"/>
      <c r="B298" s="60"/>
      <c r="C298" s="59"/>
      <c r="D298" s="59"/>
      <c r="E298" s="91"/>
    </row>
    <row r="299" spans="1:5" ht="15" customHeight="1" x14ac:dyDescent="0.2">
      <c r="A299" s="102"/>
      <c r="B299" s="102"/>
      <c r="C299" s="92" t="s">
        <v>40</v>
      </c>
      <c r="D299" s="69" t="s">
        <v>41</v>
      </c>
      <c r="E299" s="83" t="s">
        <v>42</v>
      </c>
    </row>
    <row r="300" spans="1:5" ht="15" customHeight="1" x14ac:dyDescent="0.2">
      <c r="A300" s="103"/>
      <c r="B300" s="104"/>
      <c r="C300" s="94"/>
      <c r="D300" s="107" t="s">
        <v>95</v>
      </c>
      <c r="E300" s="96">
        <v>-1331</v>
      </c>
    </row>
    <row r="301" spans="1:5" ht="15" customHeight="1" x14ac:dyDescent="0.2">
      <c r="A301" s="103"/>
      <c r="B301" s="105"/>
      <c r="C301" s="98" t="s">
        <v>44</v>
      </c>
      <c r="D301" s="99"/>
      <c r="E301" s="100">
        <f>SUM(E300:E300)</f>
        <v>-1331</v>
      </c>
    </row>
    <row r="302" spans="1:5" ht="15" customHeight="1" x14ac:dyDescent="0.2">
      <c r="A302" s="125"/>
      <c r="B302" s="125"/>
      <c r="C302" s="125"/>
      <c r="D302" s="125"/>
      <c r="E302" s="125"/>
    </row>
    <row r="303" spans="1:5" ht="15" customHeight="1" x14ac:dyDescent="0.25">
      <c r="A303" s="40" t="s">
        <v>1</v>
      </c>
      <c r="B303" s="59"/>
      <c r="C303" s="59"/>
      <c r="D303" s="59"/>
      <c r="E303" s="59"/>
    </row>
    <row r="304" spans="1:5" ht="15" customHeight="1" x14ac:dyDescent="0.2">
      <c r="A304" s="42" t="s">
        <v>82</v>
      </c>
      <c r="B304" s="41"/>
      <c r="C304" s="41"/>
      <c r="D304" s="41"/>
      <c r="E304" s="43" t="s">
        <v>83</v>
      </c>
    </row>
    <row r="305" spans="1:5" ht="15" customHeight="1" x14ac:dyDescent="0.25">
      <c r="A305" s="58"/>
      <c r="B305" s="60"/>
      <c r="C305" s="59"/>
      <c r="D305" s="59"/>
      <c r="E305" s="91"/>
    </row>
    <row r="306" spans="1:5" ht="15" customHeight="1" x14ac:dyDescent="0.2">
      <c r="A306" s="102"/>
      <c r="B306" s="102"/>
      <c r="C306" s="92" t="s">
        <v>40</v>
      </c>
      <c r="D306" s="69" t="s">
        <v>41</v>
      </c>
      <c r="E306" s="83" t="s">
        <v>42</v>
      </c>
    </row>
    <row r="307" spans="1:5" ht="15" customHeight="1" x14ac:dyDescent="0.2">
      <c r="A307" s="103"/>
      <c r="B307" s="104"/>
      <c r="C307" s="94"/>
      <c r="D307" s="107" t="s">
        <v>95</v>
      </c>
      <c r="E307" s="96">
        <v>-100</v>
      </c>
    </row>
    <row r="308" spans="1:5" ht="15" customHeight="1" x14ac:dyDescent="0.2">
      <c r="A308" s="103"/>
      <c r="B308" s="105"/>
      <c r="C308" s="98" t="s">
        <v>44</v>
      </c>
      <c r="D308" s="99"/>
      <c r="E308" s="100">
        <f>SUM(E307:E307)</f>
        <v>-100</v>
      </c>
    </row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5">
      <c r="A313" s="40" t="s">
        <v>17</v>
      </c>
      <c r="B313" s="129"/>
      <c r="C313" s="41"/>
      <c r="D313" s="41"/>
      <c r="E313" s="60"/>
    </row>
    <row r="314" spans="1:5" ht="15" customHeight="1" x14ac:dyDescent="0.2">
      <c r="A314" s="42" t="s">
        <v>74</v>
      </c>
      <c r="B314" s="129"/>
      <c r="C314" s="41"/>
      <c r="D314" s="41"/>
      <c r="E314" t="s">
        <v>75</v>
      </c>
    </row>
    <row r="315" spans="1:5" ht="15" customHeight="1" x14ac:dyDescent="0.25">
      <c r="A315" s="44"/>
      <c r="B315" s="130"/>
      <c r="C315" s="41"/>
      <c r="D315" s="41"/>
      <c r="E315" s="91"/>
    </row>
    <row r="316" spans="1:5" ht="15" customHeight="1" x14ac:dyDescent="0.2">
      <c r="B316" s="109"/>
      <c r="C316" s="46" t="s">
        <v>40</v>
      </c>
      <c r="D316" s="127" t="s">
        <v>48</v>
      </c>
      <c r="E316" s="92" t="s">
        <v>42</v>
      </c>
    </row>
    <row r="317" spans="1:5" ht="15" customHeight="1" x14ac:dyDescent="0.2">
      <c r="B317" s="120"/>
      <c r="C317" s="71">
        <v>6409</v>
      </c>
      <c r="D317" s="131" t="s">
        <v>96</v>
      </c>
      <c r="E317" s="96">
        <v>-1431</v>
      </c>
    </row>
    <row r="318" spans="1:5" ht="15" customHeight="1" x14ac:dyDescent="0.2">
      <c r="B318" s="65"/>
      <c r="C318" s="53" t="s">
        <v>44</v>
      </c>
      <c r="D318" s="132"/>
      <c r="E318" s="118">
        <f>SUM(E317:E317)</f>
        <v>-1431</v>
      </c>
    </row>
    <row r="319" spans="1:5" ht="15" customHeight="1" x14ac:dyDescent="0.2">
      <c r="B319" s="65"/>
      <c r="C319" s="66"/>
      <c r="D319" s="133"/>
      <c r="E319" s="134"/>
    </row>
    <row r="320" spans="1:5" ht="15" customHeight="1" x14ac:dyDescent="0.2"/>
    <row r="321" spans="1:5" ht="15" customHeight="1" x14ac:dyDescent="0.25">
      <c r="A321" s="36" t="s">
        <v>97</v>
      </c>
    </row>
    <row r="322" spans="1:5" ht="15" customHeight="1" x14ac:dyDescent="0.2">
      <c r="A322" s="37" t="s">
        <v>98</v>
      </c>
      <c r="B322" s="37"/>
      <c r="C322" s="37"/>
      <c r="D322" s="37"/>
      <c r="E322" s="37"/>
    </row>
    <row r="323" spans="1:5" ht="15" customHeight="1" x14ac:dyDescent="0.2">
      <c r="A323" s="37"/>
      <c r="B323" s="37"/>
      <c r="C323" s="37"/>
      <c r="D323" s="37"/>
      <c r="E323" s="37"/>
    </row>
    <row r="324" spans="1:5" ht="15" customHeight="1" x14ac:dyDescent="0.2">
      <c r="A324" s="38" t="s">
        <v>99</v>
      </c>
      <c r="B324" s="38"/>
      <c r="C324" s="38"/>
      <c r="D324" s="38"/>
      <c r="E324" s="38"/>
    </row>
    <row r="325" spans="1:5" ht="15" customHeight="1" x14ac:dyDescent="0.2">
      <c r="A325" s="38"/>
      <c r="B325" s="38"/>
      <c r="C325" s="38"/>
      <c r="D325" s="38"/>
      <c r="E325" s="38"/>
    </row>
    <row r="326" spans="1:5" ht="15" customHeight="1" x14ac:dyDescent="0.2">
      <c r="A326" s="38"/>
      <c r="B326" s="38"/>
      <c r="C326" s="38"/>
      <c r="D326" s="38"/>
      <c r="E326" s="38"/>
    </row>
    <row r="327" spans="1:5" ht="15" customHeight="1" x14ac:dyDescent="0.2">
      <c r="A327" s="38"/>
      <c r="B327" s="38"/>
      <c r="C327" s="38"/>
      <c r="D327" s="38"/>
      <c r="E327" s="38"/>
    </row>
    <row r="328" spans="1:5" ht="15" customHeight="1" x14ac:dyDescent="0.2">
      <c r="A328" s="38"/>
      <c r="B328" s="38"/>
      <c r="C328" s="38"/>
      <c r="D328" s="38"/>
      <c r="E328" s="38"/>
    </row>
    <row r="329" spans="1:5" ht="15" customHeight="1" x14ac:dyDescent="0.2">
      <c r="A329" s="38"/>
      <c r="B329" s="38"/>
      <c r="C329" s="38"/>
      <c r="D329" s="38"/>
      <c r="E329" s="38"/>
    </row>
    <row r="330" spans="1:5" ht="15" customHeight="1" x14ac:dyDescent="0.2">
      <c r="A330" s="38"/>
      <c r="B330" s="38"/>
      <c r="C330" s="38"/>
      <c r="D330" s="38"/>
      <c r="E330" s="38"/>
    </row>
    <row r="331" spans="1:5" ht="15" customHeight="1" x14ac:dyDescent="0.2">
      <c r="A331" s="119"/>
      <c r="B331" s="119"/>
      <c r="C331" s="119"/>
      <c r="D331" s="119"/>
      <c r="E331" s="119"/>
    </row>
    <row r="332" spans="1:5" ht="15" customHeight="1" x14ac:dyDescent="0.25">
      <c r="A332" s="40" t="s">
        <v>17</v>
      </c>
      <c r="B332" s="41"/>
      <c r="C332" s="41"/>
      <c r="D332" s="41"/>
      <c r="E332" s="41"/>
    </row>
    <row r="333" spans="1:5" ht="15" customHeight="1" x14ac:dyDescent="0.2">
      <c r="A333" s="42" t="s">
        <v>74</v>
      </c>
      <c r="B333" s="41"/>
      <c r="C333" s="41"/>
      <c r="D333" s="41"/>
      <c r="E333" s="43" t="s">
        <v>75</v>
      </c>
    </row>
    <row r="334" spans="1:5" ht="15" customHeight="1" x14ac:dyDescent="0.25">
      <c r="A334" s="44"/>
      <c r="B334" s="40"/>
      <c r="C334" s="41"/>
      <c r="D334" s="41"/>
      <c r="E334" s="45"/>
    </row>
    <row r="335" spans="1:5" ht="15" customHeight="1" x14ac:dyDescent="0.2">
      <c r="A335" s="109"/>
      <c r="B335" s="102"/>
      <c r="C335" s="46" t="s">
        <v>40</v>
      </c>
      <c r="D335" s="84" t="s">
        <v>48</v>
      </c>
      <c r="E335" s="46" t="s">
        <v>42</v>
      </c>
    </row>
    <row r="336" spans="1:5" ht="15" customHeight="1" x14ac:dyDescent="0.2">
      <c r="A336" s="120"/>
      <c r="B336" s="121"/>
      <c r="C336" s="71">
        <v>6409</v>
      </c>
      <c r="D336" s="72" t="s">
        <v>96</v>
      </c>
      <c r="E336" s="51">
        <v>-4410.46</v>
      </c>
    </row>
    <row r="337" spans="1:5" ht="15" customHeight="1" x14ac:dyDescent="0.2">
      <c r="A337" s="65"/>
      <c r="B337" s="135"/>
      <c r="C337" s="53" t="s">
        <v>44</v>
      </c>
      <c r="D337" s="87"/>
      <c r="E337" s="88">
        <f>SUM(E336:E336)</f>
        <v>-4410.46</v>
      </c>
    </row>
    <row r="338" spans="1:5" ht="15" customHeight="1" x14ac:dyDescent="0.2"/>
    <row r="339" spans="1:5" ht="15" customHeight="1" x14ac:dyDescent="0.25">
      <c r="A339" s="40" t="s">
        <v>17</v>
      </c>
      <c r="B339" s="41"/>
      <c r="C339" s="41"/>
      <c r="D339" s="60"/>
      <c r="E339" s="60"/>
    </row>
    <row r="340" spans="1:5" ht="15" customHeight="1" x14ac:dyDescent="0.2">
      <c r="A340" s="42" t="s">
        <v>82</v>
      </c>
      <c r="B340" s="41"/>
      <c r="C340" s="41"/>
      <c r="D340" s="41"/>
      <c r="E340" s="43" t="s">
        <v>83</v>
      </c>
    </row>
    <row r="341" spans="1:5" ht="15" customHeight="1" x14ac:dyDescent="0.2">
      <c r="A341" s="44"/>
      <c r="B341" s="122"/>
      <c r="C341" s="41"/>
      <c r="D341" s="44"/>
      <c r="E341" s="123"/>
    </row>
    <row r="342" spans="1:5" ht="15" customHeight="1" x14ac:dyDescent="0.2">
      <c r="C342" s="46" t="s">
        <v>40</v>
      </c>
      <c r="D342" s="84" t="s">
        <v>48</v>
      </c>
      <c r="E342" s="46" t="s">
        <v>42</v>
      </c>
    </row>
    <row r="343" spans="1:5" ht="15" customHeight="1" x14ac:dyDescent="0.2">
      <c r="C343" s="71">
        <v>3314</v>
      </c>
      <c r="D343" s="72" t="s">
        <v>84</v>
      </c>
      <c r="E343" s="51">
        <v>4410.46</v>
      </c>
    </row>
    <row r="344" spans="1:5" ht="15" customHeight="1" x14ac:dyDescent="0.2">
      <c r="C344" s="53" t="s">
        <v>44</v>
      </c>
      <c r="D344" s="87"/>
      <c r="E344" s="88">
        <f>SUM(E343:E343)</f>
        <v>4410.46</v>
      </c>
    </row>
    <row r="345" spans="1:5" ht="15" customHeight="1" x14ac:dyDescent="0.2">
      <c r="C345" s="66"/>
      <c r="D345" s="133"/>
      <c r="E345" s="136"/>
    </row>
    <row r="346" spans="1:5" ht="15" customHeight="1" x14ac:dyDescent="0.2"/>
    <row r="347" spans="1:5" ht="15" customHeight="1" x14ac:dyDescent="0.25">
      <c r="A347" s="36" t="s">
        <v>100</v>
      </c>
    </row>
    <row r="348" spans="1:5" ht="15" customHeight="1" x14ac:dyDescent="0.2">
      <c r="A348" s="137" t="s">
        <v>101</v>
      </c>
      <c r="B348" s="137"/>
      <c r="C348" s="137"/>
      <c r="D348" s="137"/>
      <c r="E348" s="137"/>
    </row>
    <row r="349" spans="1:5" ht="15" customHeight="1" x14ac:dyDescent="0.2">
      <c r="A349" s="137"/>
      <c r="B349" s="137"/>
      <c r="C349" s="137"/>
      <c r="D349" s="137"/>
      <c r="E349" s="137"/>
    </row>
    <row r="350" spans="1:5" ht="15" customHeight="1" x14ac:dyDescent="0.2">
      <c r="A350" s="38" t="s">
        <v>102</v>
      </c>
      <c r="B350" s="38"/>
      <c r="C350" s="38"/>
      <c r="D350" s="38"/>
      <c r="E350" s="38"/>
    </row>
    <row r="351" spans="1:5" ht="15" customHeight="1" x14ac:dyDescent="0.2">
      <c r="A351" s="38"/>
      <c r="B351" s="38"/>
      <c r="C351" s="38"/>
      <c r="D351" s="38"/>
      <c r="E351" s="38"/>
    </row>
    <row r="352" spans="1:5" ht="15" customHeight="1" x14ac:dyDescent="0.2">
      <c r="A352" s="38"/>
      <c r="B352" s="38"/>
      <c r="C352" s="38"/>
      <c r="D352" s="38"/>
      <c r="E352" s="38"/>
    </row>
    <row r="353" spans="1:5" ht="15" customHeight="1" x14ac:dyDescent="0.2">
      <c r="A353" s="38"/>
      <c r="B353" s="38"/>
      <c r="C353" s="38"/>
      <c r="D353" s="38"/>
      <c r="E353" s="38"/>
    </row>
    <row r="354" spans="1:5" ht="15" customHeight="1" x14ac:dyDescent="0.2">
      <c r="A354" s="38"/>
      <c r="B354" s="38"/>
      <c r="C354" s="38"/>
      <c r="D354" s="38"/>
      <c r="E354" s="38"/>
    </row>
    <row r="355" spans="1:5" ht="15" customHeight="1" x14ac:dyDescent="0.2">
      <c r="A355" s="38"/>
      <c r="B355" s="38"/>
      <c r="C355" s="38"/>
      <c r="D355" s="38"/>
      <c r="E355" s="38"/>
    </row>
    <row r="356" spans="1:5" ht="15" customHeight="1" x14ac:dyDescent="0.2">
      <c r="A356" s="59"/>
      <c r="B356" s="138"/>
      <c r="C356" s="139"/>
      <c r="D356" s="59"/>
      <c r="E356" s="140"/>
    </row>
    <row r="357" spans="1:5" ht="15" customHeight="1" x14ac:dyDescent="0.25">
      <c r="A357" s="40" t="s">
        <v>17</v>
      </c>
      <c r="B357" s="41"/>
      <c r="C357" s="41"/>
      <c r="D357" s="60"/>
      <c r="E357" s="60"/>
    </row>
    <row r="358" spans="1:5" ht="15" customHeight="1" x14ac:dyDescent="0.2">
      <c r="A358" s="42" t="s">
        <v>82</v>
      </c>
      <c r="B358" s="41"/>
      <c r="C358" s="41"/>
      <c r="D358" s="41"/>
      <c r="E358" s="43" t="s">
        <v>83</v>
      </c>
    </row>
    <row r="359" spans="1:5" ht="15" customHeight="1" x14ac:dyDescent="0.25">
      <c r="A359" s="141"/>
      <c r="B359" s="142"/>
      <c r="C359" s="41"/>
      <c r="D359" s="44"/>
      <c r="E359" s="123"/>
    </row>
    <row r="360" spans="1:5" ht="15" customHeight="1" x14ac:dyDescent="0.2">
      <c r="A360" s="109"/>
      <c r="B360" s="102"/>
      <c r="C360" s="46" t="s">
        <v>40</v>
      </c>
      <c r="D360" s="84" t="s">
        <v>48</v>
      </c>
      <c r="E360" s="83" t="s">
        <v>42</v>
      </c>
    </row>
    <row r="361" spans="1:5" ht="15" customHeight="1" x14ac:dyDescent="0.2">
      <c r="A361" s="120"/>
      <c r="B361" s="120"/>
      <c r="C361" s="71">
        <v>3122</v>
      </c>
      <c r="D361" s="72" t="s">
        <v>84</v>
      </c>
      <c r="E361" s="51">
        <v>-181098</v>
      </c>
    </row>
    <row r="362" spans="1:5" ht="15" customHeight="1" x14ac:dyDescent="0.2">
      <c r="A362" s="120"/>
      <c r="B362" s="120"/>
      <c r="C362" s="71">
        <v>3121</v>
      </c>
      <c r="D362" s="72" t="s">
        <v>84</v>
      </c>
      <c r="E362" s="51">
        <v>181098</v>
      </c>
    </row>
    <row r="363" spans="1:5" ht="15" customHeight="1" x14ac:dyDescent="0.2">
      <c r="A363" s="65"/>
      <c r="B363" s="135"/>
      <c r="C363" s="53" t="s">
        <v>44</v>
      </c>
      <c r="D363" s="87"/>
      <c r="E363" s="88">
        <f>SUM(E361:E362)</f>
        <v>0</v>
      </c>
    </row>
    <row r="364" spans="1:5" ht="15" customHeight="1" x14ac:dyDescent="0.2"/>
    <row r="365" spans="1:5" ht="15" customHeight="1" x14ac:dyDescent="0.2"/>
    <row r="366" spans="1:5" ht="15" customHeight="1" x14ac:dyDescent="0.25">
      <c r="A366" s="36" t="s">
        <v>103</v>
      </c>
    </row>
    <row r="367" spans="1:5" ht="15" customHeight="1" x14ac:dyDescent="0.2">
      <c r="A367" s="137" t="s">
        <v>101</v>
      </c>
      <c r="B367" s="137"/>
      <c r="C367" s="137"/>
      <c r="D367" s="137"/>
      <c r="E367" s="137"/>
    </row>
    <row r="368" spans="1:5" ht="15" customHeight="1" x14ac:dyDescent="0.2">
      <c r="A368" s="137"/>
      <c r="B368" s="137"/>
      <c r="C368" s="137"/>
      <c r="D368" s="137"/>
      <c r="E368" s="137"/>
    </row>
    <row r="369" spans="1:5" ht="15" customHeight="1" x14ac:dyDescent="0.2">
      <c r="A369" s="38" t="s">
        <v>104</v>
      </c>
      <c r="B369" s="38"/>
      <c r="C369" s="38"/>
      <c r="D369" s="38"/>
      <c r="E369" s="38"/>
    </row>
    <row r="370" spans="1:5" ht="15" customHeight="1" x14ac:dyDescent="0.2">
      <c r="A370" s="38"/>
      <c r="B370" s="38"/>
      <c r="C370" s="38"/>
      <c r="D370" s="38"/>
      <c r="E370" s="38"/>
    </row>
    <row r="371" spans="1:5" ht="15" customHeight="1" x14ac:dyDescent="0.2">
      <c r="A371" s="38"/>
      <c r="B371" s="38"/>
      <c r="C371" s="38"/>
      <c r="D371" s="38"/>
      <c r="E371" s="38"/>
    </row>
    <row r="372" spans="1:5" ht="15" customHeight="1" x14ac:dyDescent="0.2">
      <c r="A372" s="38"/>
      <c r="B372" s="38"/>
      <c r="C372" s="38"/>
      <c r="D372" s="38"/>
      <c r="E372" s="38"/>
    </row>
    <row r="373" spans="1:5" ht="15" customHeight="1" x14ac:dyDescent="0.2">
      <c r="A373" s="38"/>
      <c r="B373" s="38"/>
      <c r="C373" s="38"/>
      <c r="D373" s="38"/>
      <c r="E373" s="38"/>
    </row>
    <row r="374" spans="1:5" ht="15" customHeight="1" x14ac:dyDescent="0.2">
      <c r="A374" s="38"/>
      <c r="B374" s="38"/>
      <c r="C374" s="38"/>
      <c r="D374" s="38"/>
      <c r="E374" s="38"/>
    </row>
    <row r="375" spans="1:5" ht="15" customHeight="1" x14ac:dyDescent="0.2">
      <c r="A375" s="59"/>
      <c r="B375" s="138"/>
      <c r="C375" s="139"/>
      <c r="D375" s="59"/>
      <c r="E375" s="140"/>
    </row>
    <row r="376" spans="1:5" ht="15" customHeight="1" x14ac:dyDescent="0.25">
      <c r="A376" s="40" t="s">
        <v>17</v>
      </c>
      <c r="B376" s="41"/>
      <c r="C376" s="41"/>
      <c r="D376" s="60"/>
      <c r="E376" s="60"/>
    </row>
    <row r="377" spans="1:5" ht="15" customHeight="1" x14ac:dyDescent="0.2">
      <c r="A377" s="42" t="s">
        <v>82</v>
      </c>
      <c r="B377" s="41"/>
      <c r="C377" s="41"/>
      <c r="D377" s="41"/>
      <c r="E377" s="43" t="s">
        <v>83</v>
      </c>
    </row>
    <row r="378" spans="1:5" ht="15" customHeight="1" x14ac:dyDescent="0.25">
      <c r="A378" s="141"/>
      <c r="B378" s="142"/>
      <c r="C378" s="41"/>
      <c r="D378" s="44"/>
      <c r="E378" s="123"/>
    </row>
    <row r="379" spans="1:5" ht="15" customHeight="1" x14ac:dyDescent="0.2">
      <c r="A379" s="109"/>
      <c r="B379" s="102"/>
      <c r="C379" s="46" t="s">
        <v>40</v>
      </c>
      <c r="D379" s="84" t="s">
        <v>48</v>
      </c>
      <c r="E379" s="83" t="s">
        <v>42</v>
      </c>
    </row>
    <row r="380" spans="1:5" ht="15" customHeight="1" x14ac:dyDescent="0.2">
      <c r="A380" s="120"/>
      <c r="B380" s="120"/>
      <c r="C380" s="71">
        <v>3122</v>
      </c>
      <c r="D380" s="72" t="s">
        <v>84</v>
      </c>
      <c r="E380" s="51">
        <v>-48400</v>
      </c>
    </row>
    <row r="381" spans="1:5" ht="15" customHeight="1" x14ac:dyDescent="0.2">
      <c r="A381" s="120"/>
      <c r="B381" s="120"/>
      <c r="C381" s="71">
        <v>3122</v>
      </c>
      <c r="D381" s="72" t="s">
        <v>67</v>
      </c>
      <c r="E381" s="51">
        <v>48400</v>
      </c>
    </row>
    <row r="382" spans="1:5" ht="15" customHeight="1" x14ac:dyDescent="0.2">
      <c r="A382" s="65"/>
      <c r="B382" s="135"/>
      <c r="C382" s="53" t="s">
        <v>44</v>
      </c>
      <c r="D382" s="87"/>
      <c r="E382" s="88">
        <f>SUM(E380:E381)</f>
        <v>0</v>
      </c>
    </row>
    <row r="383" spans="1:5" ht="15" customHeight="1" x14ac:dyDescent="0.2"/>
    <row r="384" spans="1:5" ht="15" customHeight="1" x14ac:dyDescent="0.2"/>
    <row r="385" spans="1:5" ht="15" customHeight="1" x14ac:dyDescent="0.25">
      <c r="A385" s="36" t="s">
        <v>105</v>
      </c>
    </row>
    <row r="386" spans="1:5" ht="15" customHeight="1" x14ac:dyDescent="0.2">
      <c r="A386" s="137" t="s">
        <v>106</v>
      </c>
      <c r="B386" s="137"/>
      <c r="C386" s="137"/>
      <c r="D386" s="137"/>
      <c r="E386" s="137"/>
    </row>
    <row r="387" spans="1:5" ht="15" customHeight="1" x14ac:dyDescent="0.2">
      <c r="A387" s="137"/>
      <c r="B387" s="137"/>
      <c r="C387" s="137"/>
      <c r="D387" s="137"/>
      <c r="E387" s="137"/>
    </row>
    <row r="388" spans="1:5" ht="15" customHeight="1" x14ac:dyDescent="0.2">
      <c r="A388" s="38" t="s">
        <v>171</v>
      </c>
      <c r="B388" s="38"/>
      <c r="C388" s="38"/>
      <c r="D388" s="38"/>
      <c r="E388" s="38"/>
    </row>
    <row r="389" spans="1:5" ht="15" customHeight="1" x14ac:dyDescent="0.2">
      <c r="A389" s="38"/>
      <c r="B389" s="38"/>
      <c r="C389" s="38"/>
      <c r="D389" s="38"/>
      <c r="E389" s="38"/>
    </row>
    <row r="390" spans="1:5" ht="15" customHeight="1" x14ac:dyDescent="0.2">
      <c r="A390" s="38"/>
      <c r="B390" s="38"/>
      <c r="C390" s="38"/>
      <c r="D390" s="38"/>
      <c r="E390" s="38"/>
    </row>
    <row r="391" spans="1:5" ht="15" customHeight="1" x14ac:dyDescent="0.2">
      <c r="A391" s="38"/>
      <c r="B391" s="38"/>
      <c r="C391" s="38"/>
      <c r="D391" s="38"/>
      <c r="E391" s="38"/>
    </row>
    <row r="392" spans="1:5" ht="15" customHeight="1" x14ac:dyDescent="0.2">
      <c r="A392" s="38"/>
      <c r="B392" s="38"/>
      <c r="C392" s="38"/>
      <c r="D392" s="38"/>
      <c r="E392" s="38"/>
    </row>
    <row r="393" spans="1:5" ht="15" customHeight="1" x14ac:dyDescent="0.2">
      <c r="A393" s="38"/>
      <c r="B393" s="38"/>
      <c r="C393" s="38"/>
      <c r="D393" s="38"/>
      <c r="E393" s="38"/>
    </row>
    <row r="394" spans="1:5" ht="15" customHeight="1" x14ac:dyDescent="0.2">
      <c r="A394" s="38"/>
      <c r="B394" s="38"/>
      <c r="C394" s="38"/>
      <c r="D394" s="38"/>
      <c r="E394" s="38"/>
    </row>
    <row r="395" spans="1:5" ht="15" customHeight="1" x14ac:dyDescent="0.2">
      <c r="A395" s="38"/>
      <c r="B395" s="38"/>
      <c r="C395" s="38"/>
      <c r="D395" s="38"/>
      <c r="E395" s="38"/>
    </row>
    <row r="396" spans="1:5" ht="15" customHeight="1" x14ac:dyDescent="0.2">
      <c r="A396" s="38"/>
      <c r="B396" s="38"/>
      <c r="C396" s="38"/>
      <c r="D396" s="38"/>
      <c r="E396" s="38"/>
    </row>
    <row r="397" spans="1:5" ht="15" customHeight="1" x14ac:dyDescent="0.2">
      <c r="A397" s="38"/>
      <c r="B397" s="38"/>
      <c r="C397" s="38"/>
      <c r="D397" s="38"/>
      <c r="E397" s="38"/>
    </row>
    <row r="398" spans="1:5" ht="15" customHeight="1" x14ac:dyDescent="0.2"/>
    <row r="399" spans="1:5" ht="15" customHeight="1" x14ac:dyDescent="0.25">
      <c r="A399" s="58" t="s">
        <v>17</v>
      </c>
      <c r="B399" s="59"/>
      <c r="C399" s="59"/>
      <c r="D399" s="59"/>
      <c r="E399" s="60"/>
    </row>
    <row r="400" spans="1:5" ht="15" customHeight="1" x14ac:dyDescent="0.2">
      <c r="A400" s="108" t="s">
        <v>77</v>
      </c>
      <c r="B400" s="112"/>
      <c r="C400" s="112"/>
      <c r="D400" s="112"/>
      <c r="E400" s="60" t="s">
        <v>78</v>
      </c>
    </row>
    <row r="401" spans="2:5" ht="15" customHeight="1" x14ac:dyDescent="0.2"/>
    <row r="402" spans="2:5" ht="15" customHeight="1" x14ac:dyDescent="0.2">
      <c r="B402" s="46" t="s">
        <v>39</v>
      </c>
      <c r="C402" s="92" t="s">
        <v>40</v>
      </c>
      <c r="D402" s="113" t="s">
        <v>41</v>
      </c>
      <c r="E402" s="83" t="s">
        <v>42</v>
      </c>
    </row>
    <row r="403" spans="2:5" ht="15" customHeight="1" x14ac:dyDescent="0.2">
      <c r="B403" s="48">
        <v>307</v>
      </c>
      <c r="C403" s="71"/>
      <c r="D403" s="82" t="s">
        <v>79</v>
      </c>
      <c r="E403" s="51">
        <v>-1400000</v>
      </c>
    </row>
    <row r="404" spans="2:5" ht="15" customHeight="1" x14ac:dyDescent="0.2">
      <c r="B404" s="48">
        <v>303</v>
      </c>
      <c r="C404" s="71"/>
      <c r="D404" s="82" t="s">
        <v>79</v>
      </c>
      <c r="E404" s="51">
        <v>1370000</v>
      </c>
    </row>
    <row r="405" spans="2:5" ht="15" customHeight="1" x14ac:dyDescent="0.2">
      <c r="B405" s="48">
        <v>301</v>
      </c>
      <c r="C405" s="71"/>
      <c r="D405" s="82" t="s">
        <v>79</v>
      </c>
      <c r="E405" s="51">
        <v>30000</v>
      </c>
    </row>
    <row r="406" spans="2:5" ht="15" customHeight="1" x14ac:dyDescent="0.2">
      <c r="B406" s="116"/>
      <c r="C406" s="98" t="s">
        <v>44</v>
      </c>
      <c r="D406" s="117"/>
      <c r="E406" s="118">
        <f>SUM(E403:E405)</f>
        <v>0</v>
      </c>
    </row>
    <row r="407" spans="2:5" ht="15" customHeight="1" x14ac:dyDescent="0.2"/>
    <row r="408" spans="2:5" ht="15" customHeight="1" x14ac:dyDescent="0.2"/>
    <row r="409" spans="2:5" ht="15" customHeight="1" x14ac:dyDescent="0.2"/>
    <row r="410" spans="2:5" ht="15" customHeight="1" x14ac:dyDescent="0.2"/>
    <row r="411" spans="2:5" ht="15" customHeight="1" x14ac:dyDescent="0.2"/>
    <row r="412" spans="2:5" ht="15" customHeight="1" x14ac:dyDescent="0.2"/>
    <row r="413" spans="2:5" ht="15" customHeight="1" x14ac:dyDescent="0.2"/>
    <row r="414" spans="2:5" ht="15" customHeight="1" x14ac:dyDescent="0.2"/>
    <row r="415" spans="2:5" ht="15" customHeight="1" x14ac:dyDescent="0.2"/>
    <row r="416" spans="2:5" ht="15" customHeight="1" x14ac:dyDescent="0.2"/>
    <row r="417" spans="1:5" ht="15" customHeight="1" x14ac:dyDescent="0.2"/>
    <row r="418" spans="1:5" ht="15" customHeight="1" x14ac:dyDescent="0.25">
      <c r="A418" s="36" t="s">
        <v>107</v>
      </c>
    </row>
    <row r="419" spans="1:5" ht="15" customHeight="1" x14ac:dyDescent="0.2">
      <c r="A419" s="37" t="s">
        <v>108</v>
      </c>
      <c r="B419" s="37"/>
      <c r="C419" s="37"/>
      <c r="D419" s="37"/>
      <c r="E419" s="37"/>
    </row>
    <row r="420" spans="1:5" ht="15" customHeight="1" x14ac:dyDescent="0.2">
      <c r="A420" s="37"/>
      <c r="B420" s="37"/>
      <c r="C420" s="37"/>
      <c r="D420" s="37"/>
      <c r="E420" s="37"/>
    </row>
    <row r="421" spans="1:5" ht="15" customHeight="1" x14ac:dyDescent="0.2">
      <c r="A421" s="38" t="s">
        <v>109</v>
      </c>
      <c r="B421" s="38"/>
      <c r="C421" s="38"/>
      <c r="D421" s="38"/>
      <c r="E421" s="38"/>
    </row>
    <row r="422" spans="1:5" ht="15" customHeight="1" x14ac:dyDescent="0.2">
      <c r="A422" s="38"/>
      <c r="B422" s="38"/>
      <c r="C422" s="38"/>
      <c r="D422" s="38"/>
      <c r="E422" s="38"/>
    </row>
    <row r="423" spans="1:5" ht="15" customHeight="1" x14ac:dyDescent="0.2">
      <c r="A423" s="38"/>
      <c r="B423" s="38"/>
      <c r="C423" s="38"/>
      <c r="D423" s="38"/>
      <c r="E423" s="38"/>
    </row>
    <row r="424" spans="1:5" ht="15" customHeight="1" x14ac:dyDescent="0.2">
      <c r="A424" s="38"/>
      <c r="B424" s="38"/>
      <c r="C424" s="38"/>
      <c r="D424" s="38"/>
      <c r="E424" s="38"/>
    </row>
    <row r="425" spans="1:5" ht="15" customHeight="1" x14ac:dyDescent="0.2">
      <c r="A425" s="38"/>
      <c r="B425" s="38"/>
      <c r="C425" s="38"/>
      <c r="D425" s="38"/>
      <c r="E425" s="38"/>
    </row>
    <row r="426" spans="1:5" ht="15" customHeight="1" x14ac:dyDescent="0.2">
      <c r="A426" s="38"/>
      <c r="B426" s="38"/>
      <c r="C426" s="38"/>
      <c r="D426" s="38"/>
      <c r="E426" s="38"/>
    </row>
    <row r="427" spans="1:5" ht="15" customHeight="1" x14ac:dyDescent="0.2">
      <c r="A427" s="38"/>
      <c r="B427" s="38"/>
      <c r="C427" s="38"/>
      <c r="D427" s="38"/>
      <c r="E427" s="38"/>
    </row>
    <row r="428" spans="1:5" ht="15" customHeight="1" x14ac:dyDescent="0.2">
      <c r="A428" s="38"/>
      <c r="B428" s="38"/>
      <c r="C428" s="38"/>
      <c r="D428" s="38"/>
      <c r="E428" s="38"/>
    </row>
    <row r="429" spans="1:5" ht="15" customHeight="1" x14ac:dyDescent="0.2">
      <c r="A429" s="119"/>
      <c r="B429" s="119"/>
      <c r="C429" s="119"/>
      <c r="D429" s="119"/>
      <c r="E429" s="119"/>
    </row>
    <row r="430" spans="1:5" ht="15" customHeight="1" x14ac:dyDescent="0.25">
      <c r="A430" s="40" t="s">
        <v>17</v>
      </c>
      <c r="B430" s="41"/>
      <c r="C430" s="41"/>
      <c r="D430" s="41"/>
      <c r="E430" s="41"/>
    </row>
    <row r="431" spans="1:5" ht="15" customHeight="1" x14ac:dyDescent="0.2">
      <c r="A431" s="42" t="s">
        <v>74</v>
      </c>
      <c r="B431" s="41"/>
      <c r="C431" s="41"/>
      <c r="D431" s="41"/>
      <c r="E431" s="43" t="s">
        <v>75</v>
      </c>
    </row>
    <row r="432" spans="1:5" ht="15" customHeight="1" x14ac:dyDescent="0.25">
      <c r="A432" s="44"/>
      <c r="B432" s="40"/>
      <c r="C432" s="41"/>
      <c r="D432" s="41"/>
      <c r="E432" s="45"/>
    </row>
    <row r="433" spans="1:5" ht="15" customHeight="1" x14ac:dyDescent="0.2">
      <c r="A433" s="109"/>
      <c r="B433" s="102"/>
      <c r="C433" s="46" t="s">
        <v>40</v>
      </c>
      <c r="D433" s="84" t="s">
        <v>48</v>
      </c>
      <c r="E433" s="46" t="s">
        <v>42</v>
      </c>
    </row>
    <row r="434" spans="1:5" ht="15" customHeight="1" x14ac:dyDescent="0.2">
      <c r="A434" s="120"/>
      <c r="B434" s="121"/>
      <c r="C434" s="71">
        <v>6409</v>
      </c>
      <c r="D434" s="72" t="s">
        <v>96</v>
      </c>
      <c r="E434" s="51">
        <v>-557335</v>
      </c>
    </row>
    <row r="435" spans="1:5" ht="15" customHeight="1" x14ac:dyDescent="0.2">
      <c r="A435" s="65"/>
      <c r="B435" s="135"/>
      <c r="C435" s="53" t="s">
        <v>44</v>
      </c>
      <c r="D435" s="87"/>
      <c r="E435" s="88">
        <f>SUM(E434:E434)</f>
        <v>-557335</v>
      </c>
    </row>
    <row r="436" spans="1:5" ht="15" customHeight="1" x14ac:dyDescent="0.2"/>
    <row r="437" spans="1:5" ht="15" customHeight="1" x14ac:dyDescent="0.25">
      <c r="A437" s="40" t="s">
        <v>17</v>
      </c>
      <c r="B437" s="41"/>
      <c r="C437" s="41"/>
      <c r="D437" s="60"/>
      <c r="E437" s="60"/>
    </row>
    <row r="438" spans="1:5" ht="15" customHeight="1" x14ac:dyDescent="0.2">
      <c r="A438" s="42" t="s">
        <v>63</v>
      </c>
      <c r="B438" s="41"/>
      <c r="C438" s="41"/>
      <c r="D438" s="41"/>
      <c r="E438" s="43" t="s">
        <v>110</v>
      </c>
    </row>
    <row r="439" spans="1:5" ht="15" customHeight="1" x14ac:dyDescent="0.2">
      <c r="A439" s="44"/>
      <c r="B439" s="122"/>
      <c r="C439" s="41"/>
      <c r="D439" s="44"/>
      <c r="E439" s="123"/>
    </row>
    <row r="440" spans="1:5" ht="15" customHeight="1" x14ac:dyDescent="0.2">
      <c r="C440" s="46" t="s">
        <v>40</v>
      </c>
      <c r="D440" s="84" t="s">
        <v>48</v>
      </c>
      <c r="E440" s="46" t="s">
        <v>42</v>
      </c>
    </row>
    <row r="441" spans="1:5" ht="15" customHeight="1" x14ac:dyDescent="0.2">
      <c r="C441" s="71">
        <v>3121</v>
      </c>
      <c r="D441" s="72" t="s">
        <v>84</v>
      </c>
      <c r="E441" s="51">
        <v>557335</v>
      </c>
    </row>
    <row r="442" spans="1:5" ht="15" customHeight="1" x14ac:dyDescent="0.2">
      <c r="C442" s="53" t="s">
        <v>44</v>
      </c>
      <c r="D442" s="87"/>
      <c r="E442" s="88">
        <f>SUM(E441:E441)</f>
        <v>557335</v>
      </c>
    </row>
    <row r="443" spans="1:5" ht="15" customHeight="1" x14ac:dyDescent="0.2">
      <c r="C443" s="66"/>
      <c r="D443" s="133"/>
      <c r="E443" s="136"/>
    </row>
    <row r="444" spans="1:5" ht="15" customHeight="1" x14ac:dyDescent="0.2"/>
    <row r="445" spans="1:5" ht="15" customHeight="1" x14ac:dyDescent="0.25">
      <c r="A445" s="36" t="s">
        <v>111</v>
      </c>
    </row>
    <row r="446" spans="1:5" ht="15" customHeight="1" x14ac:dyDescent="0.2">
      <c r="A446" s="137" t="s">
        <v>112</v>
      </c>
      <c r="B446" s="137"/>
      <c r="C446" s="137"/>
      <c r="D446" s="137"/>
      <c r="E446" s="137"/>
    </row>
    <row r="447" spans="1:5" ht="15" customHeight="1" x14ac:dyDescent="0.2">
      <c r="A447" s="137"/>
      <c r="B447" s="137"/>
      <c r="C447" s="137"/>
      <c r="D447" s="137"/>
      <c r="E447" s="137"/>
    </row>
    <row r="448" spans="1:5" ht="15" customHeight="1" x14ac:dyDescent="0.2">
      <c r="A448" s="38" t="s">
        <v>113</v>
      </c>
      <c r="B448" s="38"/>
      <c r="C448" s="38"/>
      <c r="D448" s="38"/>
      <c r="E448" s="38"/>
    </row>
    <row r="449" spans="1:5" ht="15" customHeight="1" x14ac:dyDescent="0.2">
      <c r="A449" s="38"/>
      <c r="B449" s="38"/>
      <c r="C449" s="38"/>
      <c r="D449" s="38"/>
      <c r="E449" s="38"/>
    </row>
    <row r="450" spans="1:5" ht="15" customHeight="1" x14ac:dyDescent="0.2">
      <c r="A450" s="38"/>
      <c r="B450" s="38"/>
      <c r="C450" s="38"/>
      <c r="D450" s="38"/>
      <c r="E450" s="38"/>
    </row>
    <row r="451" spans="1:5" ht="15" customHeight="1" x14ac:dyDescent="0.2">
      <c r="A451" s="38"/>
      <c r="B451" s="38"/>
      <c r="C451" s="38"/>
      <c r="D451" s="38"/>
      <c r="E451" s="38"/>
    </row>
    <row r="452" spans="1:5" ht="15" customHeight="1" x14ac:dyDescent="0.2">
      <c r="A452" s="38"/>
      <c r="B452" s="38"/>
      <c r="C452" s="38"/>
      <c r="D452" s="38"/>
      <c r="E452" s="38"/>
    </row>
    <row r="453" spans="1:5" ht="15" customHeight="1" x14ac:dyDescent="0.2">
      <c r="A453" s="38"/>
      <c r="B453" s="38"/>
      <c r="C453" s="38"/>
      <c r="D453" s="38"/>
      <c r="E453" s="38"/>
    </row>
    <row r="454" spans="1:5" ht="15" customHeight="1" x14ac:dyDescent="0.2">
      <c r="A454" s="38"/>
      <c r="B454" s="38"/>
      <c r="C454" s="38"/>
      <c r="D454" s="38"/>
      <c r="E454" s="38"/>
    </row>
    <row r="455" spans="1:5" ht="15" customHeight="1" x14ac:dyDescent="0.2">
      <c r="A455" s="38"/>
      <c r="B455" s="38"/>
      <c r="C455" s="38"/>
      <c r="D455" s="38"/>
      <c r="E455" s="38"/>
    </row>
    <row r="456" spans="1:5" ht="15" customHeight="1" x14ac:dyDescent="0.2">
      <c r="A456" s="38"/>
      <c r="B456" s="38"/>
      <c r="C456" s="38"/>
      <c r="D456" s="38"/>
      <c r="E456" s="38"/>
    </row>
    <row r="457" spans="1:5" ht="15" customHeight="1" x14ac:dyDescent="0.2"/>
    <row r="458" spans="1:5" ht="15" customHeight="1" x14ac:dyDescent="0.25">
      <c r="A458" s="40" t="s">
        <v>17</v>
      </c>
      <c r="B458" s="41"/>
      <c r="C458" s="41"/>
      <c r="D458" s="41"/>
      <c r="E458" s="41"/>
    </row>
    <row r="459" spans="1:5" ht="15" customHeight="1" x14ac:dyDescent="0.2">
      <c r="A459" s="42" t="s">
        <v>74</v>
      </c>
      <c r="B459" s="41"/>
      <c r="C459" s="41"/>
      <c r="D459" s="41"/>
      <c r="E459" s="43" t="s">
        <v>75</v>
      </c>
    </row>
    <row r="460" spans="1:5" ht="15" customHeight="1" x14ac:dyDescent="0.25">
      <c r="A460" s="40"/>
      <c r="B460" s="78"/>
      <c r="C460" s="41"/>
      <c r="D460" s="41"/>
      <c r="E460" s="45"/>
    </row>
    <row r="461" spans="1:5" ht="15" customHeight="1" x14ac:dyDescent="0.2">
      <c r="B461" s="46" t="s">
        <v>39</v>
      </c>
      <c r="C461" s="46" t="s">
        <v>40</v>
      </c>
      <c r="D461" s="127" t="s">
        <v>48</v>
      </c>
      <c r="E461" s="83" t="s">
        <v>42</v>
      </c>
    </row>
    <row r="462" spans="1:5" ht="15" customHeight="1" x14ac:dyDescent="0.2">
      <c r="B462" s="143">
        <v>13307</v>
      </c>
      <c r="C462" s="144">
        <v>4324</v>
      </c>
      <c r="D462" s="131" t="s">
        <v>96</v>
      </c>
      <c r="E462" s="145">
        <v>-266760</v>
      </c>
    </row>
    <row r="463" spans="1:5" ht="15" customHeight="1" x14ac:dyDescent="0.2">
      <c r="B463" s="116"/>
      <c r="C463" s="53" t="s">
        <v>44</v>
      </c>
      <c r="D463" s="54"/>
      <c r="E463" s="55">
        <f>SUM(E462:E462)</f>
        <v>-266760</v>
      </c>
    </row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58" t="s">
        <v>17</v>
      </c>
      <c r="B470" s="59"/>
      <c r="C470" s="59"/>
      <c r="D470" s="59"/>
      <c r="E470" s="59"/>
    </row>
    <row r="471" spans="1:5" ht="15" customHeight="1" x14ac:dyDescent="0.2">
      <c r="A471" s="108" t="s">
        <v>114</v>
      </c>
      <c r="B471" s="112"/>
      <c r="C471" s="112"/>
      <c r="D471" s="112"/>
      <c r="E471" s="112" t="s">
        <v>115</v>
      </c>
    </row>
    <row r="472" spans="1:5" ht="15" customHeight="1" x14ac:dyDescent="0.2">
      <c r="A472" s="112"/>
      <c r="B472" s="146"/>
      <c r="C472" s="59"/>
      <c r="D472" s="112"/>
      <c r="E472" s="147"/>
    </row>
    <row r="473" spans="1:5" ht="15" customHeight="1" x14ac:dyDescent="0.2">
      <c r="B473" s="46" t="s">
        <v>39</v>
      </c>
      <c r="C473" s="92" t="s">
        <v>40</v>
      </c>
      <c r="D473" s="113" t="s">
        <v>41</v>
      </c>
      <c r="E473" s="83" t="s">
        <v>42</v>
      </c>
    </row>
    <row r="474" spans="1:5" ht="15" customHeight="1" x14ac:dyDescent="0.2">
      <c r="B474" s="143">
        <v>13307</v>
      </c>
      <c r="C474" s="148"/>
      <c r="D474" s="82" t="s">
        <v>116</v>
      </c>
      <c r="E474" s="149">
        <v>88920</v>
      </c>
    </row>
    <row r="475" spans="1:5" ht="15" customHeight="1" x14ac:dyDescent="0.2">
      <c r="B475" s="116"/>
      <c r="C475" s="98" t="s">
        <v>44</v>
      </c>
      <c r="D475" s="117"/>
      <c r="E475" s="118">
        <f>SUM(E474:E474)</f>
        <v>88920</v>
      </c>
    </row>
    <row r="476" spans="1:5" ht="15" customHeight="1" x14ac:dyDescent="0.2">
      <c r="A476" s="112"/>
      <c r="B476" s="112"/>
      <c r="C476" s="112"/>
      <c r="D476" s="112"/>
      <c r="E476" s="112"/>
    </row>
    <row r="477" spans="1:5" ht="15" customHeight="1" x14ac:dyDescent="0.25">
      <c r="A477" s="58" t="s">
        <v>17</v>
      </c>
      <c r="B477" s="59"/>
      <c r="C477" s="59"/>
      <c r="D477" s="59"/>
      <c r="E477" s="59"/>
    </row>
    <row r="478" spans="1:5" ht="15" customHeight="1" x14ac:dyDescent="0.2">
      <c r="A478" s="108" t="s">
        <v>117</v>
      </c>
      <c r="B478" s="112"/>
      <c r="C478" s="112"/>
      <c r="D478" s="112"/>
      <c r="E478" s="112" t="s">
        <v>118</v>
      </c>
    </row>
    <row r="479" spans="1:5" ht="15" customHeight="1" x14ac:dyDescent="0.2">
      <c r="A479" s="112"/>
      <c r="B479" s="146"/>
      <c r="C479" s="59"/>
      <c r="D479" s="112"/>
      <c r="E479" s="147"/>
    </row>
    <row r="480" spans="1:5" ht="15" customHeight="1" x14ac:dyDescent="0.2">
      <c r="A480" s="109"/>
      <c r="B480" s="46" t="s">
        <v>39</v>
      </c>
      <c r="C480" s="92" t="s">
        <v>40</v>
      </c>
      <c r="D480" s="113" t="s">
        <v>41</v>
      </c>
      <c r="E480" s="83" t="s">
        <v>42</v>
      </c>
    </row>
    <row r="481" spans="1:7" ht="15" customHeight="1" x14ac:dyDescent="0.2">
      <c r="A481" s="150"/>
      <c r="B481" s="143">
        <v>13307</v>
      </c>
      <c r="C481" s="148"/>
      <c r="D481" s="82" t="s">
        <v>116</v>
      </c>
      <c r="E481" s="85">
        <v>177840</v>
      </c>
    </row>
    <row r="482" spans="1:7" ht="15" customHeight="1" x14ac:dyDescent="0.2">
      <c r="A482" s="151"/>
      <c r="B482" s="116"/>
      <c r="C482" s="98" t="s">
        <v>44</v>
      </c>
      <c r="D482" s="117"/>
      <c r="E482" s="118">
        <f>SUM(E481)</f>
        <v>177840</v>
      </c>
      <c r="G482" s="76">
        <f>+E475+E482</f>
        <v>266760</v>
      </c>
    </row>
    <row r="483" spans="1:7" ht="15" customHeight="1" x14ac:dyDescent="0.2"/>
    <row r="484" spans="1:7" ht="15" customHeight="1" x14ac:dyDescent="0.2"/>
    <row r="485" spans="1:7" ht="15" customHeight="1" x14ac:dyDescent="0.25">
      <c r="A485" s="36" t="s">
        <v>119</v>
      </c>
    </row>
    <row r="486" spans="1:7" ht="15" customHeight="1" x14ac:dyDescent="0.2">
      <c r="A486" s="137" t="s">
        <v>120</v>
      </c>
      <c r="B486" s="137"/>
      <c r="C486" s="137"/>
      <c r="D486" s="137"/>
      <c r="E486" s="137"/>
    </row>
    <row r="487" spans="1:7" ht="15" customHeight="1" x14ac:dyDescent="0.2">
      <c r="A487" s="137"/>
      <c r="B487" s="137"/>
      <c r="C487" s="137"/>
      <c r="D487" s="137"/>
      <c r="E487" s="137"/>
    </row>
    <row r="488" spans="1:7" ht="15" customHeight="1" x14ac:dyDescent="0.2">
      <c r="A488" s="38" t="s">
        <v>121</v>
      </c>
      <c r="B488" s="38"/>
      <c r="C488" s="38"/>
      <c r="D488" s="38"/>
      <c r="E488" s="38"/>
    </row>
    <row r="489" spans="1:7" ht="15" customHeight="1" x14ac:dyDescent="0.2">
      <c r="A489" s="38"/>
      <c r="B489" s="38"/>
      <c r="C489" s="38"/>
      <c r="D489" s="38"/>
      <c r="E489" s="38"/>
    </row>
    <row r="490" spans="1:7" ht="15" customHeight="1" x14ac:dyDescent="0.2">
      <c r="A490" s="38"/>
      <c r="B490" s="38"/>
      <c r="C490" s="38"/>
      <c r="D490" s="38"/>
      <c r="E490" s="38"/>
    </row>
    <row r="491" spans="1:7" ht="15" customHeight="1" x14ac:dyDescent="0.2">
      <c r="A491" s="38"/>
      <c r="B491" s="38"/>
      <c r="C491" s="38"/>
      <c r="D491" s="38"/>
      <c r="E491" s="38"/>
    </row>
    <row r="492" spans="1:7" ht="15" customHeight="1" x14ac:dyDescent="0.2">
      <c r="A492" s="38"/>
      <c r="B492" s="38"/>
      <c r="C492" s="38"/>
      <c r="D492" s="38"/>
      <c r="E492" s="38"/>
    </row>
    <row r="493" spans="1:7" ht="15" customHeight="1" x14ac:dyDescent="0.2">
      <c r="A493" s="38"/>
      <c r="B493" s="38"/>
      <c r="C493" s="38"/>
      <c r="D493" s="38"/>
      <c r="E493" s="38"/>
    </row>
    <row r="494" spans="1:7" ht="15" customHeight="1" x14ac:dyDescent="0.2">
      <c r="A494" s="38"/>
      <c r="B494" s="38"/>
      <c r="C494" s="38"/>
      <c r="D494" s="38"/>
      <c r="E494" s="38"/>
    </row>
    <row r="495" spans="1:7" ht="15" customHeight="1" x14ac:dyDescent="0.2">
      <c r="A495" s="119"/>
      <c r="B495" s="119"/>
      <c r="C495" s="119"/>
      <c r="D495" s="119"/>
      <c r="E495" s="119"/>
    </row>
    <row r="496" spans="1:7" ht="15" customHeight="1" x14ac:dyDescent="0.25">
      <c r="A496" s="58" t="s">
        <v>17</v>
      </c>
      <c r="B496" s="59"/>
      <c r="C496" s="59"/>
      <c r="D496" s="59"/>
      <c r="E496" s="59"/>
    </row>
    <row r="497" spans="1:5" ht="15" customHeight="1" x14ac:dyDescent="0.2">
      <c r="A497" s="108" t="s">
        <v>74</v>
      </c>
      <c r="B497" s="59"/>
      <c r="C497" s="59"/>
      <c r="D497" s="59"/>
      <c r="E497" s="61" t="s">
        <v>75</v>
      </c>
    </row>
    <row r="498" spans="1:5" ht="15" customHeight="1" x14ac:dyDescent="0.25">
      <c r="A498" s="58"/>
      <c r="B498" s="60"/>
      <c r="C498" s="59"/>
      <c r="D498" s="59"/>
      <c r="E498" s="91"/>
    </row>
    <row r="499" spans="1:5" ht="15" customHeight="1" x14ac:dyDescent="0.2">
      <c r="A499" s="102"/>
      <c r="B499" s="102"/>
      <c r="C499" s="92" t="s">
        <v>40</v>
      </c>
      <c r="D499" s="84" t="s">
        <v>48</v>
      </c>
      <c r="E499" s="83" t="s">
        <v>42</v>
      </c>
    </row>
    <row r="500" spans="1:5" ht="15" customHeight="1" x14ac:dyDescent="0.2">
      <c r="A500" s="110"/>
      <c r="B500" s="104"/>
      <c r="C500" s="152">
        <v>6409</v>
      </c>
      <c r="D500" s="107" t="s">
        <v>49</v>
      </c>
      <c r="E500" s="153">
        <v>-300000</v>
      </c>
    </row>
    <row r="501" spans="1:5" ht="15" customHeight="1" x14ac:dyDescent="0.2">
      <c r="A501" s="115"/>
      <c r="B501" s="154"/>
      <c r="C501" s="98" t="s">
        <v>44</v>
      </c>
      <c r="D501" s="99"/>
      <c r="E501" s="100">
        <f>E500</f>
        <v>-300000</v>
      </c>
    </row>
    <row r="502" spans="1:5" ht="15" customHeight="1" x14ac:dyDescent="0.2"/>
    <row r="503" spans="1:5" ht="15" customHeight="1" x14ac:dyDescent="0.25">
      <c r="A503" s="58" t="s">
        <v>17</v>
      </c>
      <c r="B503" s="59"/>
      <c r="C503" s="59"/>
      <c r="D503" s="59"/>
      <c r="E503" s="60"/>
    </row>
    <row r="504" spans="1:5" ht="15" customHeight="1" x14ac:dyDescent="0.2">
      <c r="A504" s="108" t="s">
        <v>117</v>
      </c>
      <c r="B504" s="112"/>
      <c r="C504" s="112"/>
      <c r="D504" s="112"/>
      <c r="E504" s="112" t="s">
        <v>118</v>
      </c>
    </row>
    <row r="505" spans="1:5" ht="15" customHeight="1" x14ac:dyDescent="0.2">
      <c r="A505" s="108"/>
      <c r="B505" s="60"/>
      <c r="C505" s="59"/>
      <c r="D505" s="59"/>
      <c r="E505" s="91"/>
    </row>
    <row r="506" spans="1:5" ht="15" customHeight="1" x14ac:dyDescent="0.2">
      <c r="A506" s="102"/>
      <c r="B506" s="102"/>
      <c r="C506" s="92" t="s">
        <v>40</v>
      </c>
      <c r="D506" s="84" t="s">
        <v>48</v>
      </c>
      <c r="E506" s="83" t="s">
        <v>42</v>
      </c>
    </row>
    <row r="507" spans="1:5" ht="15" customHeight="1" x14ac:dyDescent="0.2">
      <c r="A507" s="102"/>
      <c r="B507" s="102"/>
      <c r="C507" s="71">
        <v>3599</v>
      </c>
      <c r="D507" s="72" t="s">
        <v>49</v>
      </c>
      <c r="E507" s="155">
        <v>300000</v>
      </c>
    </row>
    <row r="508" spans="1:5" ht="15" customHeight="1" x14ac:dyDescent="0.2">
      <c r="A508" s="105"/>
      <c r="B508" s="105"/>
      <c r="C508" s="98" t="s">
        <v>44</v>
      </c>
      <c r="D508" s="99"/>
      <c r="E508" s="100">
        <f>SUM(E507:E507)</f>
        <v>300000</v>
      </c>
    </row>
    <row r="509" spans="1:5" ht="15" customHeight="1" x14ac:dyDescent="0.2"/>
    <row r="510" spans="1:5" ht="15" customHeight="1" x14ac:dyDescent="0.2"/>
    <row r="511" spans="1:5" ht="15" customHeight="1" x14ac:dyDescent="0.25">
      <c r="A511" s="36" t="s">
        <v>122</v>
      </c>
    </row>
    <row r="512" spans="1:5" ht="15" customHeight="1" x14ac:dyDescent="0.2">
      <c r="A512" s="137" t="s">
        <v>123</v>
      </c>
      <c r="B512" s="137"/>
      <c r="C512" s="137"/>
      <c r="D512" s="137"/>
      <c r="E512" s="137"/>
    </row>
    <row r="513" spans="1:5" ht="15" customHeight="1" x14ac:dyDescent="0.2">
      <c r="A513" s="137"/>
      <c r="B513" s="137"/>
      <c r="C513" s="137"/>
      <c r="D513" s="137"/>
      <c r="E513" s="137"/>
    </row>
    <row r="514" spans="1:5" ht="15" customHeight="1" x14ac:dyDescent="0.2">
      <c r="A514" s="38" t="s">
        <v>124</v>
      </c>
      <c r="B514" s="38"/>
      <c r="C514" s="38"/>
      <c r="D514" s="38"/>
      <c r="E514" s="38"/>
    </row>
    <row r="515" spans="1:5" ht="15" customHeight="1" x14ac:dyDescent="0.2">
      <c r="A515" s="38"/>
      <c r="B515" s="38"/>
      <c r="C515" s="38"/>
      <c r="D515" s="38"/>
      <c r="E515" s="38"/>
    </row>
    <row r="516" spans="1:5" ht="15" customHeight="1" x14ac:dyDescent="0.2">
      <c r="A516" s="38"/>
      <c r="B516" s="38"/>
      <c r="C516" s="38"/>
      <c r="D516" s="38"/>
      <c r="E516" s="38"/>
    </row>
    <row r="517" spans="1:5" ht="15" customHeight="1" x14ac:dyDescent="0.2">
      <c r="A517" s="38"/>
      <c r="B517" s="38"/>
      <c r="C517" s="38"/>
      <c r="D517" s="38"/>
      <c r="E517" s="38"/>
    </row>
    <row r="518" spans="1:5" ht="15" customHeight="1" x14ac:dyDescent="0.2">
      <c r="A518" s="38"/>
      <c r="B518" s="38"/>
      <c r="C518" s="38"/>
      <c r="D518" s="38"/>
      <c r="E518" s="38"/>
    </row>
    <row r="519" spans="1:5" ht="15" customHeight="1" x14ac:dyDescent="0.2">
      <c r="A519" s="38"/>
      <c r="B519" s="38"/>
      <c r="C519" s="38"/>
      <c r="D519" s="38"/>
      <c r="E519" s="38"/>
    </row>
    <row r="520" spans="1:5" ht="15" customHeight="1" x14ac:dyDescent="0.2">
      <c r="A520" s="38"/>
      <c r="B520" s="38"/>
      <c r="C520" s="38"/>
      <c r="D520" s="38"/>
      <c r="E520" s="38"/>
    </row>
    <row r="521" spans="1:5" ht="15" customHeight="1" x14ac:dyDescent="0.2">
      <c r="A521" s="119"/>
      <c r="B521" s="119"/>
      <c r="C521" s="119"/>
      <c r="D521" s="119"/>
      <c r="E521" s="119"/>
    </row>
    <row r="522" spans="1:5" ht="15" customHeight="1" x14ac:dyDescent="0.25">
      <c r="A522" s="58" t="s">
        <v>17</v>
      </c>
      <c r="B522" s="59"/>
      <c r="C522" s="59"/>
      <c r="D522" s="59"/>
      <c r="E522" s="59"/>
    </row>
    <row r="523" spans="1:5" ht="15" customHeight="1" x14ac:dyDescent="0.2">
      <c r="A523" s="108" t="s">
        <v>74</v>
      </c>
      <c r="B523" s="59"/>
      <c r="C523" s="59"/>
      <c r="D523" s="59"/>
      <c r="E523" s="61" t="s">
        <v>75</v>
      </c>
    </row>
    <row r="524" spans="1:5" ht="15" customHeight="1" x14ac:dyDescent="0.25">
      <c r="A524" s="58"/>
      <c r="B524" s="60"/>
      <c r="C524" s="59"/>
      <c r="D524" s="59"/>
      <c r="E524" s="91"/>
    </row>
    <row r="525" spans="1:5" ht="15" customHeight="1" x14ac:dyDescent="0.2">
      <c r="A525" s="102"/>
      <c r="B525" s="102"/>
      <c r="C525" s="92" t="s">
        <v>40</v>
      </c>
      <c r="D525" s="84" t="s">
        <v>48</v>
      </c>
      <c r="E525" s="83" t="s">
        <v>42</v>
      </c>
    </row>
    <row r="526" spans="1:5" ht="15" customHeight="1" x14ac:dyDescent="0.2">
      <c r="A526" s="110"/>
      <c r="B526" s="104"/>
      <c r="C526" s="152">
        <v>6409</v>
      </c>
      <c r="D526" s="72" t="s">
        <v>49</v>
      </c>
      <c r="E526" s="153">
        <v>-800000</v>
      </c>
    </row>
    <row r="527" spans="1:5" ht="15" customHeight="1" x14ac:dyDescent="0.2">
      <c r="A527" s="115"/>
      <c r="B527" s="154"/>
      <c r="C527" s="98" t="s">
        <v>44</v>
      </c>
      <c r="D527" s="99"/>
      <c r="E527" s="100">
        <f>E526</f>
        <v>-800000</v>
      </c>
    </row>
    <row r="528" spans="1:5" ht="15" customHeight="1" x14ac:dyDescent="0.2"/>
    <row r="529" spans="1:5" ht="15" customHeight="1" x14ac:dyDescent="0.25">
      <c r="A529" s="58" t="s">
        <v>17</v>
      </c>
      <c r="B529" s="59"/>
      <c r="C529" s="59"/>
      <c r="D529" s="59"/>
      <c r="E529" s="60"/>
    </row>
    <row r="530" spans="1:5" ht="15" customHeight="1" x14ac:dyDescent="0.2">
      <c r="A530" s="42" t="s">
        <v>37</v>
      </c>
      <c r="B530" s="59"/>
      <c r="C530" s="59"/>
      <c r="D530" s="59"/>
      <c r="E530" s="61" t="s">
        <v>38</v>
      </c>
    </row>
    <row r="531" spans="1:5" ht="15" customHeight="1" x14ac:dyDescent="0.2">
      <c r="A531" s="108"/>
      <c r="B531" s="60"/>
      <c r="C531" s="59"/>
      <c r="D531" s="59"/>
      <c r="E531" s="91"/>
    </row>
    <row r="532" spans="1:5" ht="15" customHeight="1" x14ac:dyDescent="0.2">
      <c r="A532" s="102"/>
      <c r="B532" s="102"/>
      <c r="C532" s="92" t="s">
        <v>40</v>
      </c>
      <c r="D532" s="84" t="s">
        <v>48</v>
      </c>
      <c r="E532" s="83" t="s">
        <v>42</v>
      </c>
    </row>
    <row r="533" spans="1:5" ht="15" customHeight="1" x14ac:dyDescent="0.2">
      <c r="A533" s="102"/>
      <c r="B533" s="102"/>
      <c r="C533" s="71">
        <v>3299</v>
      </c>
      <c r="D533" s="73" t="s">
        <v>50</v>
      </c>
      <c r="E533" s="155">
        <v>800000</v>
      </c>
    </row>
    <row r="534" spans="1:5" ht="15" customHeight="1" x14ac:dyDescent="0.2">
      <c r="A534" s="105"/>
      <c r="B534" s="105"/>
      <c r="C534" s="98" t="s">
        <v>44</v>
      </c>
      <c r="D534" s="99"/>
      <c r="E534" s="100">
        <f>SUM(E533:E533)</f>
        <v>800000</v>
      </c>
    </row>
    <row r="535" spans="1:5" ht="15" customHeight="1" x14ac:dyDescent="0.2"/>
    <row r="536" spans="1:5" ht="15" customHeight="1" x14ac:dyDescent="0.2"/>
    <row r="537" spans="1:5" ht="15" customHeight="1" x14ac:dyDescent="0.25">
      <c r="A537" s="36" t="s">
        <v>125</v>
      </c>
    </row>
    <row r="538" spans="1:5" ht="15" customHeight="1" x14ac:dyDescent="0.2">
      <c r="A538" s="137" t="s">
        <v>126</v>
      </c>
      <c r="B538" s="137"/>
      <c r="C538" s="137"/>
      <c r="D538" s="137"/>
      <c r="E538" s="137"/>
    </row>
    <row r="539" spans="1:5" ht="15" customHeight="1" x14ac:dyDescent="0.2">
      <c r="A539" s="137"/>
      <c r="B539" s="137"/>
      <c r="C539" s="137"/>
      <c r="D539" s="137"/>
      <c r="E539" s="137"/>
    </row>
    <row r="540" spans="1:5" ht="15" customHeight="1" x14ac:dyDescent="0.2">
      <c r="A540" s="38" t="s">
        <v>127</v>
      </c>
      <c r="B540" s="38"/>
      <c r="C540" s="38"/>
      <c r="D540" s="38"/>
      <c r="E540" s="38"/>
    </row>
    <row r="541" spans="1:5" ht="15" customHeight="1" x14ac:dyDescent="0.2">
      <c r="A541" s="38"/>
      <c r="B541" s="38"/>
      <c r="C541" s="38"/>
      <c r="D541" s="38"/>
      <c r="E541" s="38"/>
    </row>
    <row r="542" spans="1:5" ht="15" customHeight="1" x14ac:dyDescent="0.2">
      <c r="A542" s="38"/>
      <c r="B542" s="38"/>
      <c r="C542" s="38"/>
      <c r="D542" s="38"/>
      <c r="E542" s="38"/>
    </row>
    <row r="543" spans="1:5" ht="15" customHeight="1" x14ac:dyDescent="0.2">
      <c r="A543" s="38"/>
      <c r="B543" s="38"/>
      <c r="C543" s="38"/>
      <c r="D543" s="38"/>
      <c r="E543" s="38"/>
    </row>
    <row r="544" spans="1:5" ht="15" customHeight="1" x14ac:dyDescent="0.2">
      <c r="A544" s="38"/>
      <c r="B544" s="38"/>
      <c r="C544" s="38"/>
      <c r="D544" s="38"/>
      <c r="E544" s="38"/>
    </row>
    <row r="545" spans="1:5" ht="15" customHeight="1" x14ac:dyDescent="0.2">
      <c r="A545" s="38"/>
      <c r="B545" s="38"/>
      <c r="C545" s="38"/>
      <c r="D545" s="38"/>
      <c r="E545" s="38"/>
    </row>
    <row r="546" spans="1:5" ht="15" customHeight="1" x14ac:dyDescent="0.2">
      <c r="A546" s="38"/>
      <c r="B546" s="38"/>
      <c r="C546" s="38"/>
      <c r="D546" s="38"/>
      <c r="E546" s="38"/>
    </row>
    <row r="547" spans="1:5" ht="15" customHeight="1" x14ac:dyDescent="0.2">
      <c r="A547" s="38"/>
      <c r="B547" s="38"/>
      <c r="C547" s="38"/>
      <c r="D547" s="38"/>
      <c r="E547" s="38"/>
    </row>
    <row r="548" spans="1:5" ht="15" customHeight="1" x14ac:dyDescent="0.2">
      <c r="A548" s="60"/>
      <c r="B548" s="156"/>
      <c r="C548" s="60"/>
      <c r="D548" s="60"/>
      <c r="E548" s="60"/>
    </row>
    <row r="549" spans="1:5" ht="15" customHeight="1" x14ac:dyDescent="0.25">
      <c r="A549" s="58" t="s">
        <v>17</v>
      </c>
      <c r="B549" s="59"/>
      <c r="C549" s="59"/>
      <c r="D549" s="59"/>
      <c r="E549" s="59"/>
    </row>
    <row r="550" spans="1:5" ht="15" customHeight="1" x14ac:dyDescent="0.2">
      <c r="A550" s="108" t="s">
        <v>74</v>
      </c>
      <c r="B550" s="59"/>
      <c r="C550" s="59"/>
      <c r="D550" s="59"/>
      <c r="E550" s="61" t="s">
        <v>75</v>
      </c>
    </row>
    <row r="551" spans="1:5" ht="15" customHeight="1" x14ac:dyDescent="0.25">
      <c r="A551" s="58"/>
      <c r="B551" s="60"/>
      <c r="C551" s="59"/>
      <c r="D551" s="59"/>
      <c r="E551" s="91"/>
    </row>
    <row r="552" spans="1:5" ht="15" customHeight="1" x14ac:dyDescent="0.2">
      <c r="A552" s="102"/>
      <c r="B552" s="102"/>
      <c r="C552" s="92" t="s">
        <v>40</v>
      </c>
      <c r="D552" s="84" t="s">
        <v>48</v>
      </c>
      <c r="E552" s="83" t="s">
        <v>42</v>
      </c>
    </row>
    <row r="553" spans="1:5" ht="15" customHeight="1" x14ac:dyDescent="0.2">
      <c r="A553" s="110"/>
      <c r="B553" s="104"/>
      <c r="C553" s="152">
        <v>6409</v>
      </c>
      <c r="D553" s="107" t="s">
        <v>49</v>
      </c>
      <c r="E553" s="153">
        <v>-1000000</v>
      </c>
    </row>
    <row r="554" spans="1:5" ht="15" customHeight="1" x14ac:dyDescent="0.2">
      <c r="A554" s="115"/>
      <c r="B554" s="154"/>
      <c r="C554" s="98" t="s">
        <v>44</v>
      </c>
      <c r="D554" s="99"/>
      <c r="E554" s="100">
        <f>E553</f>
        <v>-1000000</v>
      </c>
    </row>
    <row r="555" spans="1:5" ht="15" customHeight="1" x14ac:dyDescent="0.2">
      <c r="A555" s="60"/>
      <c r="B555" s="156"/>
      <c r="C555" s="60"/>
      <c r="D555" s="60"/>
      <c r="E555" s="60"/>
    </row>
    <row r="556" spans="1:5" ht="15" customHeight="1" x14ac:dyDescent="0.25">
      <c r="A556" s="58" t="s">
        <v>17</v>
      </c>
      <c r="B556" s="157"/>
      <c r="C556" s="59"/>
      <c r="D556" s="59"/>
      <c r="E556" s="59"/>
    </row>
    <row r="557" spans="1:5" ht="15" customHeight="1" x14ac:dyDescent="0.2">
      <c r="A557" s="42" t="s">
        <v>128</v>
      </c>
      <c r="B557" s="41"/>
      <c r="C557" s="41"/>
      <c r="D557" s="41"/>
      <c r="E557" s="43" t="s">
        <v>129</v>
      </c>
    </row>
    <row r="558" spans="1:5" ht="15" customHeight="1" x14ac:dyDescent="0.2">
      <c r="A558" s="60"/>
      <c r="B558" s="158"/>
      <c r="C558" s="59"/>
      <c r="D558" s="60"/>
      <c r="E558" s="147"/>
    </row>
    <row r="559" spans="1:5" ht="15" customHeight="1" x14ac:dyDescent="0.2">
      <c r="B559" s="109"/>
      <c r="C559" s="92" t="s">
        <v>40</v>
      </c>
      <c r="D559" s="127" t="s">
        <v>48</v>
      </c>
      <c r="E559" s="92" t="s">
        <v>42</v>
      </c>
    </row>
    <row r="560" spans="1:5" ht="15" customHeight="1" x14ac:dyDescent="0.2">
      <c r="B560" s="105"/>
      <c r="C560" s="94">
        <v>2223</v>
      </c>
      <c r="D560" s="73" t="s">
        <v>50</v>
      </c>
      <c r="E560" s="85">
        <v>1000000</v>
      </c>
    </row>
    <row r="561" spans="1:5" ht="15" customHeight="1" x14ac:dyDescent="0.2">
      <c r="B561" s="135"/>
      <c r="C561" s="98" t="s">
        <v>44</v>
      </c>
      <c r="D561" s="117"/>
      <c r="E561" s="118">
        <f>SUM(E560:E560)</f>
        <v>1000000</v>
      </c>
    </row>
    <row r="562" spans="1:5" ht="15" customHeight="1" x14ac:dyDescent="0.2"/>
    <row r="563" spans="1:5" ht="15" customHeight="1" x14ac:dyDescent="0.2"/>
    <row r="564" spans="1:5" ht="15" customHeight="1" x14ac:dyDescent="0.25">
      <c r="A564" s="36" t="s">
        <v>130</v>
      </c>
    </row>
    <row r="565" spans="1:5" ht="15" customHeight="1" x14ac:dyDescent="0.2">
      <c r="A565" s="137" t="s">
        <v>131</v>
      </c>
      <c r="B565" s="137"/>
      <c r="C565" s="137"/>
      <c r="D565" s="137"/>
      <c r="E565" s="137"/>
    </row>
    <row r="566" spans="1:5" ht="15" customHeight="1" x14ac:dyDescent="0.2">
      <c r="A566" s="137"/>
      <c r="B566" s="137"/>
      <c r="C566" s="137"/>
      <c r="D566" s="137"/>
      <c r="E566" s="137"/>
    </row>
    <row r="567" spans="1:5" ht="15" customHeight="1" x14ac:dyDescent="0.2">
      <c r="A567" s="38" t="s">
        <v>132</v>
      </c>
      <c r="B567" s="38"/>
      <c r="C567" s="38"/>
      <c r="D567" s="38"/>
      <c r="E567" s="38"/>
    </row>
    <row r="568" spans="1:5" ht="15" customHeight="1" x14ac:dyDescent="0.2">
      <c r="A568" s="38"/>
      <c r="B568" s="38"/>
      <c r="C568" s="38"/>
      <c r="D568" s="38"/>
      <c r="E568" s="38"/>
    </row>
    <row r="569" spans="1:5" ht="15" customHeight="1" x14ac:dyDescent="0.2">
      <c r="A569" s="38"/>
      <c r="B569" s="38"/>
      <c r="C569" s="38"/>
      <c r="D569" s="38"/>
      <c r="E569" s="38"/>
    </row>
    <row r="570" spans="1:5" ht="15" customHeight="1" x14ac:dyDescent="0.2">
      <c r="A570" s="38"/>
      <c r="B570" s="38"/>
      <c r="C570" s="38"/>
      <c r="D570" s="38"/>
      <c r="E570" s="38"/>
    </row>
    <row r="571" spans="1:5" ht="15" customHeight="1" x14ac:dyDescent="0.2">
      <c r="A571" s="38"/>
      <c r="B571" s="38"/>
      <c r="C571" s="38"/>
      <c r="D571" s="38"/>
      <c r="E571" s="38"/>
    </row>
    <row r="572" spans="1:5" ht="15" customHeight="1" x14ac:dyDescent="0.2">
      <c r="A572" s="38"/>
      <c r="B572" s="38"/>
      <c r="C572" s="38"/>
      <c r="D572" s="38"/>
      <c r="E572" s="38"/>
    </row>
    <row r="573" spans="1:5" ht="15" customHeight="1" x14ac:dyDescent="0.2"/>
    <row r="574" spans="1:5" ht="15" customHeight="1" x14ac:dyDescent="0.25">
      <c r="A574" s="58" t="s">
        <v>17</v>
      </c>
      <c r="B574" s="59"/>
      <c r="C574" s="59"/>
      <c r="D574" s="59"/>
      <c r="E574" s="60"/>
    </row>
    <row r="575" spans="1:5" ht="15" customHeight="1" x14ac:dyDescent="0.2">
      <c r="A575" s="42" t="s">
        <v>133</v>
      </c>
      <c r="B575" s="59"/>
      <c r="C575" s="59"/>
      <c r="D575" s="59"/>
      <c r="E575" s="61" t="s">
        <v>134</v>
      </c>
    </row>
    <row r="576" spans="1:5" ht="15" customHeight="1" x14ac:dyDescent="0.2">
      <c r="B576" s="159"/>
      <c r="C576" s="59"/>
      <c r="D576" s="59"/>
      <c r="E576" s="91"/>
    </row>
    <row r="577" spans="1:5" ht="15" customHeight="1" x14ac:dyDescent="0.2">
      <c r="B577" s="102"/>
      <c r="C577" s="92" t="s">
        <v>40</v>
      </c>
      <c r="D577" s="69" t="s">
        <v>48</v>
      </c>
      <c r="E577" s="83" t="s">
        <v>42</v>
      </c>
    </row>
    <row r="578" spans="1:5" ht="15" customHeight="1" x14ac:dyDescent="0.2">
      <c r="B578" s="124"/>
      <c r="C578" s="94">
        <v>6118</v>
      </c>
      <c r="D578" s="72" t="s">
        <v>67</v>
      </c>
      <c r="E578" s="160">
        <v>-53800.14</v>
      </c>
    </row>
    <row r="579" spans="1:5" ht="15" customHeight="1" x14ac:dyDescent="0.2">
      <c r="B579" s="124"/>
      <c r="C579" s="94">
        <v>6118</v>
      </c>
      <c r="D579" s="72" t="s">
        <v>135</v>
      </c>
      <c r="E579" s="160">
        <f>34619+8654.75+3115.71</f>
        <v>46389.46</v>
      </c>
    </row>
    <row r="580" spans="1:5" ht="15" customHeight="1" x14ac:dyDescent="0.2">
      <c r="B580" s="124"/>
      <c r="C580" s="94">
        <v>6118</v>
      </c>
      <c r="D580" s="72" t="s">
        <v>67</v>
      </c>
      <c r="E580" s="160">
        <f>78+5609.68+1723</f>
        <v>7410.68</v>
      </c>
    </row>
    <row r="581" spans="1:5" ht="15" customHeight="1" x14ac:dyDescent="0.2">
      <c r="B581" s="124"/>
      <c r="C581" s="98" t="s">
        <v>44</v>
      </c>
      <c r="D581" s="99"/>
      <c r="E581" s="100">
        <f>SUM(E578:E580)</f>
        <v>0</v>
      </c>
    </row>
    <row r="582" spans="1:5" ht="15" customHeight="1" x14ac:dyDescent="0.2"/>
    <row r="583" spans="1:5" ht="15" customHeight="1" x14ac:dyDescent="0.2"/>
    <row r="584" spans="1:5" ht="15" customHeight="1" x14ac:dyDescent="0.25">
      <c r="A584" s="36" t="s">
        <v>136</v>
      </c>
    </row>
    <row r="585" spans="1:5" ht="15" customHeight="1" x14ac:dyDescent="0.2">
      <c r="A585" s="137" t="s">
        <v>137</v>
      </c>
      <c r="B585" s="137"/>
      <c r="C585" s="137"/>
      <c r="D585" s="137"/>
      <c r="E585" s="137"/>
    </row>
    <row r="586" spans="1:5" ht="15" customHeight="1" x14ac:dyDescent="0.2">
      <c r="A586" s="137"/>
      <c r="B586" s="137"/>
      <c r="C586" s="137"/>
      <c r="D586" s="137"/>
      <c r="E586" s="137"/>
    </row>
    <row r="587" spans="1:5" ht="15" customHeight="1" x14ac:dyDescent="0.2">
      <c r="A587" s="38" t="s">
        <v>138</v>
      </c>
      <c r="B587" s="38"/>
      <c r="C587" s="38"/>
      <c r="D587" s="38"/>
      <c r="E587" s="38"/>
    </row>
    <row r="588" spans="1:5" ht="15" customHeight="1" x14ac:dyDescent="0.2">
      <c r="A588" s="38"/>
      <c r="B588" s="38"/>
      <c r="C588" s="38"/>
      <c r="D588" s="38"/>
      <c r="E588" s="38"/>
    </row>
    <row r="589" spans="1:5" ht="15" customHeight="1" x14ac:dyDescent="0.2">
      <c r="A589" s="38"/>
      <c r="B589" s="38"/>
      <c r="C589" s="38"/>
      <c r="D589" s="38"/>
      <c r="E589" s="38"/>
    </row>
    <row r="590" spans="1:5" ht="15" customHeight="1" x14ac:dyDescent="0.2">
      <c r="A590" s="38"/>
      <c r="B590" s="38"/>
      <c r="C590" s="38"/>
      <c r="D590" s="38"/>
      <c r="E590" s="38"/>
    </row>
    <row r="591" spans="1:5" ht="15" customHeight="1" x14ac:dyDescent="0.2">
      <c r="A591" s="38"/>
      <c r="B591" s="38"/>
      <c r="C591" s="38"/>
      <c r="D591" s="38"/>
      <c r="E591" s="38"/>
    </row>
    <row r="592" spans="1:5" ht="15" customHeight="1" x14ac:dyDescent="0.2">
      <c r="A592" s="38"/>
      <c r="B592" s="38"/>
      <c r="C592" s="38"/>
      <c r="D592" s="38"/>
      <c r="E592" s="38"/>
    </row>
    <row r="593" spans="1:5" ht="15" customHeight="1" x14ac:dyDescent="0.2"/>
    <row r="594" spans="1:5" ht="15" customHeight="1" x14ac:dyDescent="0.25">
      <c r="A594" s="40" t="s">
        <v>17</v>
      </c>
      <c r="B594" s="41"/>
      <c r="C594" s="41"/>
      <c r="D594" s="41"/>
      <c r="E594" s="44"/>
    </row>
    <row r="595" spans="1:5" ht="15" customHeight="1" x14ac:dyDescent="0.2">
      <c r="A595" s="42" t="s">
        <v>74</v>
      </c>
      <c r="B595" s="57"/>
      <c r="C595" s="57"/>
      <c r="D595" s="57"/>
      <c r="E595" s="57" t="s">
        <v>75</v>
      </c>
    </row>
    <row r="596" spans="1:5" ht="15" customHeight="1" x14ac:dyDescent="0.2">
      <c r="A596" s="44"/>
      <c r="B596" s="122"/>
      <c r="C596" s="41"/>
      <c r="D596" s="57"/>
      <c r="E596" s="123"/>
    </row>
    <row r="597" spans="1:5" ht="15" customHeight="1" x14ac:dyDescent="0.2">
      <c r="A597" s="109"/>
      <c r="B597" s="109"/>
      <c r="C597" s="46" t="s">
        <v>40</v>
      </c>
      <c r="D597" s="84" t="s">
        <v>48</v>
      </c>
      <c r="E597" s="46" t="s">
        <v>42</v>
      </c>
    </row>
    <row r="598" spans="1:5" ht="15" customHeight="1" x14ac:dyDescent="0.2">
      <c r="A598" s="120"/>
      <c r="B598" s="121"/>
      <c r="C598" s="71">
        <v>6409</v>
      </c>
      <c r="D598" s="72" t="s">
        <v>96</v>
      </c>
      <c r="E598" s="51">
        <v>-760</v>
      </c>
    </row>
    <row r="599" spans="1:5" ht="15" customHeight="1" x14ac:dyDescent="0.2">
      <c r="A599" s="120"/>
      <c r="B599" s="121"/>
      <c r="C599" s="71">
        <v>6402</v>
      </c>
      <c r="D599" s="95" t="s">
        <v>50</v>
      </c>
      <c r="E599" s="51">
        <v>760</v>
      </c>
    </row>
    <row r="600" spans="1:5" ht="15" customHeight="1" x14ac:dyDescent="0.2">
      <c r="A600" s="120"/>
      <c r="B600" s="121"/>
      <c r="C600" s="53" t="s">
        <v>44</v>
      </c>
      <c r="D600" s="87"/>
      <c r="E600" s="88">
        <f>SUM(E598:E599)</f>
        <v>0</v>
      </c>
    </row>
    <row r="601" spans="1:5" ht="15" customHeight="1" x14ac:dyDescent="0.2"/>
    <row r="602" spans="1:5" ht="15" customHeight="1" x14ac:dyDescent="0.2"/>
    <row r="603" spans="1:5" ht="15" customHeight="1" x14ac:dyDescent="0.25">
      <c r="A603" s="36" t="s">
        <v>139</v>
      </c>
    </row>
    <row r="604" spans="1:5" ht="15" customHeight="1" x14ac:dyDescent="0.2">
      <c r="A604" s="137" t="s">
        <v>140</v>
      </c>
      <c r="B604" s="137"/>
      <c r="C604" s="137"/>
      <c r="D604" s="137"/>
      <c r="E604" s="137"/>
    </row>
    <row r="605" spans="1:5" ht="15" customHeight="1" x14ac:dyDescent="0.2">
      <c r="A605" s="137"/>
      <c r="B605" s="137"/>
      <c r="C605" s="137"/>
      <c r="D605" s="137"/>
      <c r="E605" s="137"/>
    </row>
    <row r="606" spans="1:5" ht="15" customHeight="1" x14ac:dyDescent="0.2">
      <c r="A606" s="38" t="s">
        <v>141</v>
      </c>
      <c r="B606" s="38"/>
      <c r="C606" s="38"/>
      <c r="D606" s="38"/>
      <c r="E606" s="38"/>
    </row>
    <row r="607" spans="1:5" ht="15" customHeight="1" x14ac:dyDescent="0.2">
      <c r="A607" s="38"/>
      <c r="B607" s="38"/>
      <c r="C607" s="38"/>
      <c r="D607" s="38"/>
      <c r="E607" s="38"/>
    </row>
    <row r="608" spans="1:5" ht="15" customHeight="1" x14ac:dyDescent="0.2">
      <c r="A608" s="38"/>
      <c r="B608" s="38"/>
      <c r="C608" s="38"/>
      <c r="D608" s="38"/>
      <c r="E608" s="38"/>
    </row>
    <row r="609" spans="1:5" ht="15" customHeight="1" x14ac:dyDescent="0.2">
      <c r="A609" s="38"/>
      <c r="B609" s="38"/>
      <c r="C609" s="38"/>
      <c r="D609" s="38"/>
      <c r="E609" s="38"/>
    </row>
    <row r="610" spans="1:5" ht="15" customHeight="1" x14ac:dyDescent="0.2">
      <c r="A610" s="38"/>
      <c r="B610" s="38"/>
      <c r="C610" s="38"/>
      <c r="D610" s="38"/>
      <c r="E610" s="38"/>
    </row>
    <row r="611" spans="1:5" ht="15" customHeight="1" x14ac:dyDescent="0.2">
      <c r="A611" s="38"/>
      <c r="B611" s="38"/>
      <c r="C611" s="38"/>
      <c r="D611" s="38"/>
      <c r="E611" s="38"/>
    </row>
    <row r="612" spans="1:5" ht="15" customHeight="1" x14ac:dyDescent="0.2">
      <c r="A612" s="38"/>
      <c r="B612" s="38"/>
      <c r="C612" s="38"/>
      <c r="D612" s="38"/>
      <c r="E612" s="38"/>
    </row>
    <row r="613" spans="1:5" ht="15" customHeight="1" x14ac:dyDescent="0.2">
      <c r="A613" s="119"/>
      <c r="B613" s="119"/>
      <c r="C613" s="119"/>
      <c r="D613" s="119"/>
      <c r="E613" s="119"/>
    </row>
    <row r="614" spans="1:5" ht="15" customHeight="1" x14ac:dyDescent="0.25">
      <c r="A614" s="58" t="s">
        <v>17</v>
      </c>
      <c r="B614" s="59"/>
      <c r="C614" s="59"/>
      <c r="D614" s="59"/>
      <c r="E614" s="59"/>
    </row>
    <row r="615" spans="1:5" ht="15" customHeight="1" x14ac:dyDescent="0.2">
      <c r="A615" s="108" t="s">
        <v>142</v>
      </c>
      <c r="B615" s="59"/>
      <c r="C615" s="59"/>
      <c r="D615" s="59"/>
      <c r="E615" s="61" t="s">
        <v>143</v>
      </c>
    </row>
    <row r="616" spans="1:5" ht="15" customHeight="1" x14ac:dyDescent="0.2">
      <c r="A616" s="138"/>
      <c r="B616" s="159"/>
      <c r="C616" s="59"/>
      <c r="D616" s="59"/>
      <c r="E616" s="91"/>
    </row>
    <row r="617" spans="1:5" ht="15" customHeight="1" x14ac:dyDescent="0.2">
      <c r="A617" s="109"/>
      <c r="B617" s="102"/>
      <c r="C617" s="92" t="s">
        <v>40</v>
      </c>
      <c r="D617" s="69" t="s">
        <v>48</v>
      </c>
      <c r="E617" s="83" t="s">
        <v>42</v>
      </c>
    </row>
    <row r="618" spans="1:5" ht="15" customHeight="1" x14ac:dyDescent="0.2">
      <c r="A618" s="120"/>
      <c r="B618" s="154"/>
      <c r="C618" s="71">
        <v>2399</v>
      </c>
      <c r="D618" s="72" t="s">
        <v>71</v>
      </c>
      <c r="E618" s="160">
        <v>-11000000</v>
      </c>
    </row>
    <row r="619" spans="1:5" ht="15" customHeight="1" x14ac:dyDescent="0.2">
      <c r="A619" s="120"/>
      <c r="B619" s="154"/>
      <c r="C619" s="71">
        <v>2399</v>
      </c>
      <c r="D619" s="72" t="s">
        <v>96</v>
      </c>
      <c r="E619" s="160">
        <v>11000000</v>
      </c>
    </row>
    <row r="620" spans="1:5" ht="15" customHeight="1" x14ac:dyDescent="0.2">
      <c r="A620" s="120"/>
      <c r="B620" s="161"/>
      <c r="C620" s="98" t="s">
        <v>44</v>
      </c>
      <c r="D620" s="99"/>
      <c r="E620" s="100">
        <f>SUM(E618:E619)</f>
        <v>0</v>
      </c>
    </row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144</v>
      </c>
    </row>
    <row r="627" spans="1:5" ht="15" customHeight="1" x14ac:dyDescent="0.2">
      <c r="A627" s="137" t="s">
        <v>145</v>
      </c>
      <c r="B627" s="137"/>
      <c r="C627" s="137"/>
      <c r="D627" s="137"/>
      <c r="E627" s="137"/>
    </row>
    <row r="628" spans="1:5" ht="15" customHeight="1" x14ac:dyDescent="0.2">
      <c r="A628" s="137"/>
      <c r="B628" s="137"/>
      <c r="C628" s="137"/>
      <c r="D628" s="137"/>
      <c r="E628" s="137"/>
    </row>
    <row r="629" spans="1:5" ht="15" customHeight="1" x14ac:dyDescent="0.2">
      <c r="A629" s="38" t="s">
        <v>146</v>
      </c>
      <c r="B629" s="38"/>
      <c r="C629" s="38"/>
      <c r="D629" s="38"/>
      <c r="E629" s="38"/>
    </row>
    <row r="630" spans="1:5" ht="15" customHeight="1" x14ac:dyDescent="0.2">
      <c r="A630" s="38"/>
      <c r="B630" s="38"/>
      <c r="C630" s="38"/>
      <c r="D630" s="38"/>
      <c r="E630" s="38"/>
    </row>
    <row r="631" spans="1:5" ht="15" customHeight="1" x14ac:dyDescent="0.2">
      <c r="A631" s="38"/>
      <c r="B631" s="38"/>
      <c r="C631" s="38"/>
      <c r="D631" s="38"/>
      <c r="E631" s="38"/>
    </row>
    <row r="632" spans="1:5" ht="15" customHeight="1" x14ac:dyDescent="0.2">
      <c r="A632" s="38"/>
      <c r="B632" s="38"/>
      <c r="C632" s="38"/>
      <c r="D632" s="38"/>
      <c r="E632" s="38"/>
    </row>
    <row r="633" spans="1:5" ht="15" customHeight="1" x14ac:dyDescent="0.2">
      <c r="A633" s="38"/>
      <c r="B633" s="38"/>
      <c r="C633" s="38"/>
      <c r="D633" s="38"/>
      <c r="E633" s="38"/>
    </row>
    <row r="634" spans="1:5" ht="15" customHeight="1" x14ac:dyDescent="0.2">
      <c r="A634" s="38"/>
      <c r="B634" s="38"/>
      <c r="C634" s="38"/>
      <c r="D634" s="38"/>
      <c r="E634" s="38"/>
    </row>
    <row r="635" spans="1:5" ht="15" customHeight="1" x14ac:dyDescent="0.2">
      <c r="A635" s="38"/>
      <c r="B635" s="38"/>
      <c r="C635" s="38"/>
      <c r="D635" s="38"/>
      <c r="E635" s="38"/>
    </row>
    <row r="636" spans="1:5" ht="15" customHeight="1" x14ac:dyDescent="0.2"/>
    <row r="637" spans="1:5" ht="15" customHeight="1" x14ac:dyDescent="0.25">
      <c r="A637" s="58" t="s">
        <v>17</v>
      </c>
      <c r="B637" s="59"/>
      <c r="C637" s="59"/>
      <c r="D637" s="59"/>
      <c r="E637" s="60"/>
    </row>
    <row r="638" spans="1:5" ht="15" customHeight="1" x14ac:dyDescent="0.2">
      <c r="A638" s="42" t="s">
        <v>37</v>
      </c>
      <c r="B638" s="59"/>
      <c r="C638" s="59"/>
      <c r="D638" s="59"/>
      <c r="E638" s="61" t="s">
        <v>38</v>
      </c>
    </row>
    <row r="639" spans="1:5" ht="15" customHeight="1" x14ac:dyDescent="0.2">
      <c r="B639" s="159"/>
      <c r="C639" s="59"/>
      <c r="D639" s="59"/>
      <c r="E639" s="91"/>
    </row>
    <row r="640" spans="1:5" ht="15" customHeight="1" x14ac:dyDescent="0.2">
      <c r="B640" s="102"/>
      <c r="C640" s="92" t="s">
        <v>40</v>
      </c>
      <c r="D640" s="69" t="s">
        <v>48</v>
      </c>
      <c r="E640" s="83" t="s">
        <v>42</v>
      </c>
    </row>
    <row r="641" spans="1:5" ht="15" customHeight="1" x14ac:dyDescent="0.2">
      <c r="B641" s="124"/>
      <c r="C641" s="94">
        <v>3299</v>
      </c>
      <c r="D641" s="72" t="s">
        <v>49</v>
      </c>
      <c r="E641" s="160">
        <v>-3450000</v>
      </c>
    </row>
    <row r="642" spans="1:5" ht="15" customHeight="1" x14ac:dyDescent="0.2">
      <c r="B642" s="124"/>
      <c r="C642" s="94">
        <v>3299</v>
      </c>
      <c r="D642" s="73" t="s">
        <v>50</v>
      </c>
      <c r="E642" s="160">
        <v>3450000</v>
      </c>
    </row>
    <row r="643" spans="1:5" ht="15" customHeight="1" x14ac:dyDescent="0.2">
      <c r="B643" s="124"/>
      <c r="C643" s="98" t="s">
        <v>44</v>
      </c>
      <c r="D643" s="99"/>
      <c r="E643" s="100">
        <f>SUM(E641:E642)</f>
        <v>0</v>
      </c>
    </row>
    <row r="644" spans="1:5" ht="15" customHeight="1" x14ac:dyDescent="0.2"/>
    <row r="645" spans="1:5" ht="15" customHeight="1" x14ac:dyDescent="0.2"/>
    <row r="646" spans="1:5" ht="15" customHeight="1" x14ac:dyDescent="0.25">
      <c r="A646" s="36" t="s">
        <v>147</v>
      </c>
    </row>
    <row r="647" spans="1:5" ht="15" customHeight="1" x14ac:dyDescent="0.2">
      <c r="A647" s="137" t="s">
        <v>148</v>
      </c>
      <c r="B647" s="137"/>
      <c r="C647" s="137"/>
      <c r="D647" s="137"/>
      <c r="E647" s="137"/>
    </row>
    <row r="648" spans="1:5" ht="15" customHeight="1" x14ac:dyDescent="0.2">
      <c r="A648" s="137"/>
      <c r="B648" s="137"/>
      <c r="C648" s="137"/>
      <c r="D648" s="137"/>
      <c r="E648" s="137"/>
    </row>
    <row r="649" spans="1:5" ht="15" customHeight="1" x14ac:dyDescent="0.2">
      <c r="A649" s="38" t="s">
        <v>149</v>
      </c>
      <c r="B649" s="38"/>
      <c r="C649" s="38"/>
      <c r="D649" s="38"/>
      <c r="E649" s="38"/>
    </row>
    <row r="650" spans="1:5" ht="15" customHeight="1" x14ac:dyDescent="0.2">
      <c r="A650" s="38"/>
      <c r="B650" s="38"/>
      <c r="C650" s="38"/>
      <c r="D650" s="38"/>
      <c r="E650" s="38"/>
    </row>
    <row r="651" spans="1:5" ht="15" customHeight="1" x14ac:dyDescent="0.2">
      <c r="A651" s="38"/>
      <c r="B651" s="38"/>
      <c r="C651" s="38"/>
      <c r="D651" s="38"/>
      <c r="E651" s="38"/>
    </row>
    <row r="652" spans="1:5" ht="15" customHeight="1" x14ac:dyDescent="0.2">
      <c r="A652" s="38"/>
      <c r="B652" s="38"/>
      <c r="C652" s="38"/>
      <c r="D652" s="38"/>
      <c r="E652" s="38"/>
    </row>
    <row r="653" spans="1:5" ht="15" customHeight="1" x14ac:dyDescent="0.2">
      <c r="A653" s="38"/>
      <c r="B653" s="38"/>
      <c r="C653" s="38"/>
      <c r="D653" s="38"/>
      <c r="E653" s="38"/>
    </row>
    <row r="654" spans="1:5" ht="15" customHeight="1" x14ac:dyDescent="0.2">
      <c r="A654" s="38"/>
      <c r="B654" s="38"/>
      <c r="C654" s="38"/>
      <c r="D654" s="38"/>
      <c r="E654" s="38"/>
    </row>
    <row r="655" spans="1:5" ht="15" customHeight="1" x14ac:dyDescent="0.2">
      <c r="A655" s="119"/>
      <c r="B655" s="119"/>
      <c r="C655" s="119"/>
      <c r="D655" s="119"/>
      <c r="E655" s="119"/>
    </row>
    <row r="656" spans="1:5" ht="15" customHeight="1" x14ac:dyDescent="0.25">
      <c r="A656" s="40" t="s">
        <v>17</v>
      </c>
      <c r="B656" s="41"/>
      <c r="C656" s="41"/>
      <c r="D656" s="41"/>
      <c r="E656" s="44"/>
    </row>
    <row r="657" spans="1:5" ht="15" customHeight="1" x14ac:dyDescent="0.2">
      <c r="A657" s="42" t="s">
        <v>128</v>
      </c>
      <c r="B657" s="57"/>
      <c r="C657" s="57"/>
      <c r="D657" s="57"/>
      <c r="E657" s="57" t="s">
        <v>129</v>
      </c>
    </row>
    <row r="658" spans="1:5" ht="15" customHeight="1" x14ac:dyDescent="0.2">
      <c r="A658" s="44"/>
      <c r="B658" s="122"/>
      <c r="C658" s="41"/>
      <c r="D658" s="57"/>
      <c r="E658" s="123"/>
    </row>
    <row r="659" spans="1:5" ht="15" customHeight="1" x14ac:dyDescent="0.2">
      <c r="A659" s="109"/>
      <c r="B659" s="109"/>
      <c r="C659" s="46" t="s">
        <v>40</v>
      </c>
      <c r="D659" s="84" t="s">
        <v>48</v>
      </c>
      <c r="E659" s="46" t="s">
        <v>42</v>
      </c>
    </row>
    <row r="660" spans="1:5" ht="15" customHeight="1" x14ac:dyDescent="0.2">
      <c r="A660" s="120"/>
      <c r="B660" s="121"/>
      <c r="C660" s="71">
        <v>2223</v>
      </c>
      <c r="D660" s="95" t="s">
        <v>67</v>
      </c>
      <c r="E660" s="51">
        <v>-25000</v>
      </c>
    </row>
    <row r="661" spans="1:5" ht="15" customHeight="1" x14ac:dyDescent="0.2">
      <c r="A661" s="120"/>
      <c r="B661" s="121"/>
      <c r="C661" s="71">
        <v>2229</v>
      </c>
      <c r="D661" s="95" t="s">
        <v>67</v>
      </c>
      <c r="E661" s="51">
        <v>25000</v>
      </c>
    </row>
    <row r="662" spans="1:5" ht="15" customHeight="1" x14ac:dyDescent="0.2">
      <c r="A662" s="120"/>
      <c r="B662" s="121"/>
      <c r="C662" s="53" t="s">
        <v>44</v>
      </c>
      <c r="D662" s="87"/>
      <c r="E662" s="88">
        <f>SUM(E660:E661)</f>
        <v>0</v>
      </c>
    </row>
    <row r="663" spans="1:5" ht="15" customHeight="1" x14ac:dyDescent="0.2"/>
    <row r="664" spans="1:5" ht="15" customHeight="1" x14ac:dyDescent="0.2"/>
    <row r="665" spans="1:5" ht="15" customHeight="1" x14ac:dyDescent="0.25">
      <c r="A665" s="36" t="s">
        <v>150</v>
      </c>
    </row>
    <row r="666" spans="1:5" ht="15" customHeight="1" x14ac:dyDescent="0.2">
      <c r="A666" s="37" t="s">
        <v>98</v>
      </c>
      <c r="B666" s="37"/>
      <c r="C666" s="37"/>
      <c r="D666" s="37"/>
      <c r="E666" s="37"/>
    </row>
    <row r="667" spans="1:5" ht="15" customHeight="1" x14ac:dyDescent="0.2">
      <c r="A667" s="37"/>
      <c r="B667" s="37"/>
      <c r="C667" s="37"/>
      <c r="D667" s="37"/>
      <c r="E667" s="37"/>
    </row>
    <row r="668" spans="1:5" ht="15" customHeight="1" x14ac:dyDescent="0.2">
      <c r="A668" s="38" t="s">
        <v>151</v>
      </c>
      <c r="B668" s="38"/>
      <c r="C668" s="38"/>
      <c r="D668" s="38"/>
      <c r="E668" s="38"/>
    </row>
    <row r="669" spans="1:5" ht="15" customHeight="1" x14ac:dyDescent="0.2">
      <c r="A669" s="38"/>
      <c r="B669" s="38"/>
      <c r="C669" s="38"/>
      <c r="D669" s="38"/>
      <c r="E669" s="38"/>
    </row>
    <row r="670" spans="1:5" ht="15" customHeight="1" x14ac:dyDescent="0.2">
      <c r="A670" s="38"/>
      <c r="B670" s="38"/>
      <c r="C670" s="38"/>
      <c r="D670" s="38"/>
      <c r="E670" s="38"/>
    </row>
    <row r="671" spans="1:5" ht="15" customHeight="1" x14ac:dyDescent="0.2">
      <c r="A671" s="38"/>
      <c r="B671" s="38"/>
      <c r="C671" s="38"/>
      <c r="D671" s="38"/>
      <c r="E671" s="38"/>
    </row>
    <row r="672" spans="1:5" ht="15" customHeight="1" x14ac:dyDescent="0.2">
      <c r="A672" s="38"/>
      <c r="B672" s="38"/>
      <c r="C672" s="38"/>
      <c r="D672" s="38"/>
      <c r="E672" s="38"/>
    </row>
    <row r="673" spans="1:5" ht="15" customHeight="1" x14ac:dyDescent="0.2">
      <c r="A673" s="38"/>
      <c r="B673" s="38"/>
      <c r="C673" s="38"/>
      <c r="D673" s="38"/>
      <c r="E673" s="38"/>
    </row>
    <row r="674" spans="1:5" ht="15" customHeight="1" x14ac:dyDescent="0.2">
      <c r="A674" s="119"/>
      <c r="B674" s="119"/>
      <c r="C674" s="119"/>
      <c r="D674" s="119"/>
      <c r="E674" s="119"/>
    </row>
    <row r="675" spans="1:5" ht="15" customHeight="1" x14ac:dyDescent="0.2">
      <c r="A675" s="119"/>
      <c r="B675" s="119"/>
      <c r="C675" s="119"/>
      <c r="D675" s="119"/>
      <c r="E675" s="119"/>
    </row>
    <row r="676" spans="1:5" ht="15" customHeight="1" x14ac:dyDescent="0.2">
      <c r="A676" s="119"/>
      <c r="B676" s="119"/>
      <c r="C676" s="119"/>
      <c r="D676" s="119"/>
      <c r="E676" s="119"/>
    </row>
    <row r="677" spans="1:5" ht="15" customHeight="1" x14ac:dyDescent="0.25">
      <c r="A677" s="40" t="s">
        <v>17</v>
      </c>
      <c r="B677" s="41"/>
      <c r="C677" s="41"/>
      <c r="D677" s="41"/>
      <c r="E677" s="41"/>
    </row>
    <row r="678" spans="1:5" ht="15" customHeight="1" x14ac:dyDescent="0.2">
      <c r="A678" s="42" t="s">
        <v>74</v>
      </c>
      <c r="B678" s="41"/>
      <c r="C678" s="41"/>
      <c r="D678" s="41"/>
      <c r="E678" s="43" t="s">
        <v>75</v>
      </c>
    </row>
    <row r="679" spans="1:5" ht="15" customHeight="1" x14ac:dyDescent="0.25">
      <c r="A679" s="44"/>
      <c r="B679" s="40"/>
      <c r="C679" s="41"/>
      <c r="D679" s="41"/>
      <c r="E679" s="45"/>
    </row>
    <row r="680" spans="1:5" ht="15" customHeight="1" x14ac:dyDescent="0.2">
      <c r="A680" s="109"/>
      <c r="B680" s="102"/>
      <c r="C680" s="46" t="s">
        <v>40</v>
      </c>
      <c r="D680" s="84" t="s">
        <v>48</v>
      </c>
      <c r="E680" s="46" t="s">
        <v>42</v>
      </c>
    </row>
    <row r="681" spans="1:5" ht="15" customHeight="1" x14ac:dyDescent="0.2">
      <c r="A681" s="120"/>
      <c r="B681" s="121"/>
      <c r="C681" s="71">
        <v>6409</v>
      </c>
      <c r="D681" s="72" t="s">
        <v>96</v>
      </c>
      <c r="E681" s="51">
        <v>-251000</v>
      </c>
    </row>
    <row r="682" spans="1:5" ht="15" customHeight="1" x14ac:dyDescent="0.2">
      <c r="A682" s="65"/>
      <c r="B682" s="135"/>
      <c r="C682" s="53" t="s">
        <v>44</v>
      </c>
      <c r="D682" s="87"/>
      <c r="E682" s="88">
        <f>SUM(E681:E681)</f>
        <v>-251000</v>
      </c>
    </row>
    <row r="683" spans="1:5" ht="15" customHeight="1" x14ac:dyDescent="0.2"/>
    <row r="684" spans="1:5" ht="15" customHeight="1" x14ac:dyDescent="0.25">
      <c r="A684" s="40" t="s">
        <v>17</v>
      </c>
      <c r="B684" s="41"/>
      <c r="C684" s="41"/>
      <c r="D684" s="60"/>
      <c r="E684" s="60"/>
    </row>
    <row r="685" spans="1:5" ht="15" customHeight="1" x14ac:dyDescent="0.2">
      <c r="A685" s="42" t="s">
        <v>82</v>
      </c>
      <c r="B685" s="41"/>
      <c r="C685" s="41"/>
      <c r="D685" s="41"/>
      <c r="E685" s="43" t="s">
        <v>83</v>
      </c>
    </row>
    <row r="686" spans="1:5" ht="15" customHeight="1" x14ac:dyDescent="0.2">
      <c r="A686" s="44"/>
      <c r="B686" s="122"/>
      <c r="C686" s="41"/>
      <c r="D686" s="44"/>
      <c r="E686" s="123"/>
    </row>
    <row r="687" spans="1:5" ht="15" customHeight="1" x14ac:dyDescent="0.2">
      <c r="C687" s="46" t="s">
        <v>40</v>
      </c>
      <c r="D687" s="84" t="s">
        <v>48</v>
      </c>
      <c r="E687" s="46" t="s">
        <v>42</v>
      </c>
    </row>
    <row r="688" spans="1:5" ht="15" customHeight="1" x14ac:dyDescent="0.2">
      <c r="C688" s="71">
        <v>4357</v>
      </c>
      <c r="D688" s="72" t="s">
        <v>84</v>
      </c>
      <c r="E688" s="51">
        <v>251000</v>
      </c>
    </row>
    <row r="689" spans="1:5" ht="15" customHeight="1" x14ac:dyDescent="0.2">
      <c r="C689" s="53" t="s">
        <v>44</v>
      </c>
      <c r="D689" s="87"/>
      <c r="E689" s="88">
        <f>SUM(E688:E688)</f>
        <v>251000</v>
      </c>
    </row>
    <row r="690" spans="1:5" ht="15" customHeight="1" x14ac:dyDescent="0.2"/>
    <row r="691" spans="1:5" ht="15" customHeight="1" x14ac:dyDescent="0.2"/>
    <row r="692" spans="1:5" ht="15" customHeight="1" x14ac:dyDescent="0.25">
      <c r="A692" s="36" t="s">
        <v>152</v>
      </c>
    </row>
    <row r="693" spans="1:5" ht="15" customHeight="1" x14ac:dyDescent="0.2">
      <c r="A693" s="37" t="s">
        <v>34</v>
      </c>
      <c r="B693" s="37"/>
      <c r="C693" s="37"/>
      <c r="D693" s="37"/>
      <c r="E693" s="37"/>
    </row>
    <row r="694" spans="1:5" ht="15" customHeight="1" x14ac:dyDescent="0.2">
      <c r="A694" s="38" t="s">
        <v>153</v>
      </c>
      <c r="B694" s="38"/>
      <c r="C694" s="38"/>
      <c r="D694" s="38"/>
      <c r="E694" s="38"/>
    </row>
    <row r="695" spans="1:5" ht="15" customHeight="1" x14ac:dyDescent="0.2">
      <c r="A695" s="38"/>
      <c r="B695" s="38"/>
      <c r="C695" s="38"/>
      <c r="D695" s="38"/>
      <c r="E695" s="38"/>
    </row>
    <row r="696" spans="1:5" ht="15" customHeight="1" x14ac:dyDescent="0.2">
      <c r="A696" s="38"/>
      <c r="B696" s="38"/>
      <c r="C696" s="38"/>
      <c r="D696" s="38"/>
      <c r="E696" s="38"/>
    </row>
    <row r="697" spans="1:5" ht="15" customHeight="1" x14ac:dyDescent="0.2">
      <c r="A697" s="38"/>
      <c r="B697" s="38"/>
      <c r="C697" s="38"/>
      <c r="D697" s="38"/>
      <c r="E697" s="38"/>
    </row>
    <row r="698" spans="1:5" ht="15" customHeight="1" x14ac:dyDescent="0.2">
      <c r="A698" s="38"/>
      <c r="B698" s="38"/>
      <c r="C698" s="38"/>
      <c r="D698" s="38"/>
      <c r="E698" s="38"/>
    </row>
    <row r="699" spans="1:5" ht="15" customHeight="1" x14ac:dyDescent="0.2">
      <c r="A699" s="38"/>
      <c r="B699" s="38"/>
      <c r="C699" s="38"/>
      <c r="D699" s="38"/>
      <c r="E699" s="38"/>
    </row>
    <row r="700" spans="1:5" ht="15" customHeight="1" x14ac:dyDescent="0.2">
      <c r="A700" s="38"/>
      <c r="B700" s="38"/>
      <c r="C700" s="38"/>
      <c r="D700" s="38"/>
      <c r="E700" s="38"/>
    </row>
    <row r="701" spans="1:5" ht="15" customHeight="1" x14ac:dyDescent="0.2">
      <c r="A701" s="38"/>
      <c r="B701" s="38"/>
      <c r="C701" s="38"/>
      <c r="D701" s="38"/>
      <c r="E701" s="38"/>
    </row>
    <row r="702" spans="1:5" ht="15" customHeight="1" x14ac:dyDescent="0.2">
      <c r="A702" s="38"/>
      <c r="B702" s="38"/>
      <c r="C702" s="38"/>
      <c r="D702" s="38"/>
      <c r="E702" s="38"/>
    </row>
    <row r="703" spans="1:5" ht="15" customHeight="1" x14ac:dyDescent="0.2"/>
    <row r="704" spans="1:5" ht="15" customHeight="1" x14ac:dyDescent="0.25">
      <c r="A704" s="58" t="s">
        <v>1</v>
      </c>
      <c r="B704" s="59"/>
      <c r="C704" s="59"/>
      <c r="D704" s="59"/>
      <c r="E704" s="59"/>
    </row>
    <row r="705" spans="1:5" ht="15" customHeight="1" x14ac:dyDescent="0.2">
      <c r="A705" s="108" t="s">
        <v>74</v>
      </c>
      <c r="B705" s="59"/>
      <c r="C705" s="59"/>
      <c r="D705" s="59"/>
      <c r="E705" s="61" t="s">
        <v>75</v>
      </c>
    </row>
    <row r="706" spans="1:5" ht="15" customHeight="1" x14ac:dyDescent="0.25">
      <c r="A706" s="60"/>
      <c r="B706" s="58"/>
      <c r="C706" s="59"/>
      <c r="D706" s="59"/>
      <c r="E706" s="91"/>
    </row>
    <row r="707" spans="1:5" ht="15" customHeight="1" x14ac:dyDescent="0.2">
      <c r="B707" s="109"/>
      <c r="C707" s="92" t="s">
        <v>40</v>
      </c>
      <c r="D707" s="69" t="s">
        <v>41</v>
      </c>
      <c r="E707" s="83" t="s">
        <v>42</v>
      </c>
    </row>
    <row r="708" spans="1:5" ht="15" customHeight="1" x14ac:dyDescent="0.2">
      <c r="B708" s="110"/>
      <c r="C708" s="111">
        <v>6172</v>
      </c>
      <c r="D708" s="72" t="s">
        <v>76</v>
      </c>
      <c r="E708" s="96">
        <v>37945</v>
      </c>
    </row>
    <row r="709" spans="1:5" ht="15" customHeight="1" x14ac:dyDescent="0.2">
      <c r="B709" s="110"/>
      <c r="C709" s="98" t="s">
        <v>44</v>
      </c>
      <c r="D709" s="99"/>
      <c r="E709" s="100">
        <f>SUM(E708:E708)</f>
        <v>37945</v>
      </c>
    </row>
    <row r="710" spans="1:5" ht="15" customHeight="1" x14ac:dyDescent="0.2"/>
    <row r="711" spans="1:5" ht="15" customHeight="1" x14ac:dyDescent="0.25">
      <c r="A711" s="58" t="s">
        <v>17</v>
      </c>
      <c r="B711" s="59"/>
      <c r="C711" s="59"/>
      <c r="D711" s="59"/>
      <c r="E711" s="59"/>
    </row>
    <row r="712" spans="1:5" ht="15" customHeight="1" x14ac:dyDescent="0.2">
      <c r="A712" s="108" t="s">
        <v>117</v>
      </c>
      <c r="B712" s="112"/>
      <c r="C712" s="112"/>
      <c r="D712" s="112"/>
      <c r="E712" s="60" t="s">
        <v>118</v>
      </c>
    </row>
    <row r="713" spans="1:5" ht="15" customHeight="1" x14ac:dyDescent="0.25">
      <c r="A713" s="58"/>
      <c r="B713" s="60"/>
      <c r="C713" s="59"/>
      <c r="D713" s="59"/>
      <c r="E713" s="91"/>
    </row>
    <row r="714" spans="1:5" ht="15" customHeight="1" x14ac:dyDescent="0.2">
      <c r="A714" s="102"/>
      <c r="B714" s="109"/>
      <c r="C714" s="92" t="s">
        <v>40</v>
      </c>
      <c r="D714" s="113" t="s">
        <v>41</v>
      </c>
      <c r="E714" s="83" t="s">
        <v>42</v>
      </c>
    </row>
    <row r="715" spans="1:5" ht="15" customHeight="1" x14ac:dyDescent="0.2">
      <c r="A715" s="110"/>
      <c r="B715" s="110"/>
      <c r="C715" s="71">
        <v>3513</v>
      </c>
      <c r="D715" s="72" t="s">
        <v>67</v>
      </c>
      <c r="E715" s="96">
        <v>-1000</v>
      </c>
    </row>
    <row r="716" spans="1:5" ht="15" customHeight="1" x14ac:dyDescent="0.2">
      <c r="A716" s="110"/>
      <c r="B716" s="110"/>
      <c r="C716" s="71">
        <v>3522</v>
      </c>
      <c r="D716" s="72" t="s">
        <v>67</v>
      </c>
      <c r="E716" s="96">
        <v>38945</v>
      </c>
    </row>
    <row r="717" spans="1:5" ht="15" customHeight="1" x14ac:dyDescent="0.2">
      <c r="A717" s="115"/>
      <c r="B717" s="151"/>
      <c r="C717" s="98" t="s">
        <v>44</v>
      </c>
      <c r="D717" s="117"/>
      <c r="E717" s="118">
        <f>SUM(E715:E716)</f>
        <v>37945</v>
      </c>
    </row>
    <row r="718" spans="1:5" ht="15" customHeight="1" x14ac:dyDescent="0.2"/>
    <row r="719" spans="1:5" ht="15" customHeight="1" x14ac:dyDescent="0.2"/>
    <row r="720" spans="1:5" ht="15" customHeight="1" x14ac:dyDescent="0.25">
      <c r="A720" s="36" t="s">
        <v>154</v>
      </c>
    </row>
    <row r="721" spans="1:5" ht="15" customHeight="1" x14ac:dyDescent="0.2">
      <c r="A721" s="37" t="s">
        <v>34</v>
      </c>
      <c r="B721" s="37"/>
      <c r="C721" s="37"/>
      <c r="D721" s="37"/>
      <c r="E721" s="37"/>
    </row>
    <row r="722" spans="1:5" ht="15" customHeight="1" x14ac:dyDescent="0.2">
      <c r="A722" s="37" t="s">
        <v>155</v>
      </c>
      <c r="B722" s="37"/>
      <c r="C722" s="37"/>
      <c r="D722" s="37"/>
      <c r="E722" s="37"/>
    </row>
    <row r="723" spans="1:5" ht="15" customHeight="1" x14ac:dyDescent="0.2">
      <c r="A723" s="38" t="s">
        <v>156</v>
      </c>
      <c r="B723" s="38"/>
      <c r="C723" s="38"/>
      <c r="D723" s="38"/>
      <c r="E723" s="38"/>
    </row>
    <row r="724" spans="1:5" ht="15" customHeight="1" x14ac:dyDescent="0.2">
      <c r="A724" s="38"/>
      <c r="B724" s="38"/>
      <c r="C724" s="38"/>
      <c r="D724" s="38"/>
      <c r="E724" s="38"/>
    </row>
    <row r="725" spans="1:5" ht="15" customHeight="1" x14ac:dyDescent="0.2">
      <c r="A725" s="38"/>
      <c r="B725" s="38"/>
      <c r="C725" s="38"/>
      <c r="D725" s="38"/>
      <c r="E725" s="38"/>
    </row>
    <row r="726" spans="1:5" ht="15" customHeight="1" x14ac:dyDescent="0.2">
      <c r="A726" s="38"/>
      <c r="B726" s="38"/>
      <c r="C726" s="38"/>
      <c r="D726" s="38"/>
      <c r="E726" s="38"/>
    </row>
    <row r="727" spans="1:5" ht="15" customHeight="1" x14ac:dyDescent="0.2">
      <c r="A727" s="38"/>
      <c r="B727" s="38"/>
      <c r="C727" s="38"/>
      <c r="D727" s="38"/>
      <c r="E727" s="38"/>
    </row>
    <row r="728" spans="1:5" ht="15" customHeight="1" x14ac:dyDescent="0.2">
      <c r="A728" s="38"/>
      <c r="B728" s="38"/>
      <c r="C728" s="38"/>
      <c r="D728" s="38"/>
      <c r="E728" s="38"/>
    </row>
    <row r="729" spans="1:5" ht="15" customHeight="1" x14ac:dyDescent="0.25">
      <c r="A729" s="40" t="s">
        <v>1</v>
      </c>
      <c r="B729" s="41"/>
      <c r="C729" s="41"/>
      <c r="D729" s="41"/>
      <c r="E729" s="41"/>
    </row>
    <row r="730" spans="1:5" ht="15" customHeight="1" x14ac:dyDescent="0.2">
      <c r="A730" s="108" t="s">
        <v>74</v>
      </c>
      <c r="B730" s="41"/>
      <c r="C730" s="41"/>
      <c r="D730" s="41"/>
      <c r="E730" s="43" t="s">
        <v>75</v>
      </c>
    </row>
    <row r="731" spans="1:5" ht="15" customHeight="1" x14ac:dyDescent="0.25">
      <c r="A731" s="60"/>
      <c r="B731" s="58"/>
      <c r="C731" s="59"/>
      <c r="D731" s="59"/>
      <c r="E731" s="91"/>
    </row>
    <row r="732" spans="1:5" ht="15" customHeight="1" x14ac:dyDescent="0.2">
      <c r="A732" s="60"/>
      <c r="B732" s="92" t="s">
        <v>39</v>
      </c>
      <c r="C732" s="92" t="s">
        <v>40</v>
      </c>
      <c r="D732" s="69" t="s">
        <v>41</v>
      </c>
      <c r="E732" s="83" t="s">
        <v>42</v>
      </c>
    </row>
    <row r="733" spans="1:5" ht="15" customHeight="1" x14ac:dyDescent="0.2">
      <c r="A733" s="60"/>
      <c r="B733" s="152">
        <v>104513013</v>
      </c>
      <c r="C733" s="49"/>
      <c r="D733" s="50" t="s">
        <v>43</v>
      </c>
      <c r="E733" s="51">
        <v>111134.31</v>
      </c>
    </row>
    <row r="734" spans="1:5" ht="15" customHeight="1" x14ac:dyDescent="0.2">
      <c r="A734" s="60"/>
      <c r="B734" s="152">
        <v>104113013</v>
      </c>
      <c r="C734" s="49"/>
      <c r="D734" s="162" t="s">
        <v>43</v>
      </c>
      <c r="E734" s="51">
        <v>13074.62</v>
      </c>
    </row>
    <row r="735" spans="1:5" ht="15" customHeight="1" x14ac:dyDescent="0.2">
      <c r="A735" s="60"/>
      <c r="B735" s="126"/>
      <c r="C735" s="98" t="s">
        <v>44</v>
      </c>
      <c r="D735" s="99"/>
      <c r="E735" s="100">
        <f>SUM(E733:E734)</f>
        <v>124208.93</v>
      </c>
    </row>
    <row r="736" spans="1:5" ht="15" customHeight="1" x14ac:dyDescent="0.25">
      <c r="A736" s="56"/>
      <c r="B736" s="44"/>
      <c r="C736" s="44"/>
      <c r="D736" s="44"/>
      <c r="E736" s="44"/>
    </row>
    <row r="737" spans="1:5" ht="15" customHeight="1" x14ac:dyDescent="0.25">
      <c r="A737" s="58" t="s">
        <v>17</v>
      </c>
      <c r="B737" s="59"/>
      <c r="C737" s="59"/>
      <c r="D737" s="59"/>
      <c r="E737" s="59"/>
    </row>
    <row r="738" spans="1:5" ht="15" customHeight="1" x14ac:dyDescent="0.2">
      <c r="A738" s="108" t="s">
        <v>77</v>
      </c>
      <c r="B738" s="60"/>
      <c r="C738" s="60"/>
      <c r="D738" s="60"/>
      <c r="E738" s="60" t="s">
        <v>78</v>
      </c>
    </row>
    <row r="739" spans="1:5" ht="15" customHeight="1" x14ac:dyDescent="0.2">
      <c r="A739" s="60"/>
      <c r="B739" s="146"/>
      <c r="C739" s="59"/>
      <c r="D739" s="60"/>
      <c r="E739" s="147"/>
    </row>
    <row r="740" spans="1:5" ht="15" customHeight="1" x14ac:dyDescent="0.2">
      <c r="A740" s="60"/>
      <c r="B740" s="46" t="s">
        <v>39</v>
      </c>
      <c r="C740" s="92" t="s">
        <v>40</v>
      </c>
      <c r="D740" s="113" t="s">
        <v>41</v>
      </c>
      <c r="E740" s="83" t="s">
        <v>42</v>
      </c>
    </row>
    <row r="741" spans="1:5" ht="15" customHeight="1" x14ac:dyDescent="0.2">
      <c r="A741" s="60"/>
      <c r="B741" s="152">
        <v>104513013</v>
      </c>
      <c r="C741" s="94"/>
      <c r="D741" s="82" t="s">
        <v>116</v>
      </c>
      <c r="E741" s="51">
        <v>111134.31</v>
      </c>
    </row>
    <row r="742" spans="1:5" ht="15" customHeight="1" x14ac:dyDescent="0.2">
      <c r="A742" s="60"/>
      <c r="B742" s="152">
        <v>104113013</v>
      </c>
      <c r="C742" s="94"/>
      <c r="D742" s="82" t="s">
        <v>116</v>
      </c>
      <c r="E742" s="51">
        <v>13074.62</v>
      </c>
    </row>
    <row r="743" spans="1:5" ht="15" customHeight="1" x14ac:dyDescent="0.2">
      <c r="A743" s="60"/>
      <c r="B743" s="126"/>
      <c r="C743" s="98" t="s">
        <v>44</v>
      </c>
      <c r="D743" s="117"/>
      <c r="E743" s="118">
        <f>SUM(E741:E742)</f>
        <v>124208.93</v>
      </c>
    </row>
    <row r="744" spans="1:5" ht="15" customHeight="1" x14ac:dyDescent="0.2"/>
    <row r="745" spans="1:5" ht="15" customHeight="1" x14ac:dyDescent="0.2"/>
    <row r="746" spans="1:5" ht="15" customHeight="1" x14ac:dyDescent="0.25">
      <c r="A746" s="36" t="s">
        <v>157</v>
      </c>
    </row>
    <row r="747" spans="1:5" ht="15" customHeight="1" x14ac:dyDescent="0.2">
      <c r="A747" s="137" t="s">
        <v>158</v>
      </c>
      <c r="B747" s="137"/>
      <c r="C747" s="137"/>
      <c r="D747" s="137"/>
      <c r="E747" s="137"/>
    </row>
    <row r="748" spans="1:5" ht="15" customHeight="1" x14ac:dyDescent="0.2">
      <c r="A748" s="137"/>
      <c r="B748" s="137"/>
      <c r="C748" s="137"/>
      <c r="D748" s="137"/>
      <c r="E748" s="137"/>
    </row>
    <row r="749" spans="1:5" ht="15" customHeight="1" x14ac:dyDescent="0.2">
      <c r="A749" s="38" t="s">
        <v>159</v>
      </c>
      <c r="B749" s="38"/>
      <c r="C749" s="38"/>
      <c r="D749" s="38"/>
      <c r="E749" s="38"/>
    </row>
    <row r="750" spans="1:5" ht="15" customHeight="1" x14ac:dyDescent="0.2">
      <c r="A750" s="38"/>
      <c r="B750" s="38"/>
      <c r="C750" s="38"/>
      <c r="D750" s="38"/>
      <c r="E750" s="38"/>
    </row>
    <row r="751" spans="1:5" ht="15" customHeight="1" x14ac:dyDescent="0.2">
      <c r="A751" s="38"/>
      <c r="B751" s="38"/>
      <c r="C751" s="38"/>
      <c r="D751" s="38"/>
      <c r="E751" s="38"/>
    </row>
    <row r="752" spans="1:5" ht="15" customHeight="1" x14ac:dyDescent="0.2">
      <c r="A752" s="38"/>
      <c r="B752" s="38"/>
      <c r="C752" s="38"/>
      <c r="D752" s="38"/>
      <c r="E752" s="38"/>
    </row>
    <row r="753" spans="1:5" ht="15" customHeight="1" x14ac:dyDescent="0.2">
      <c r="A753" s="38"/>
      <c r="B753" s="38"/>
      <c r="C753" s="38"/>
      <c r="D753" s="38"/>
      <c r="E753" s="38"/>
    </row>
    <row r="754" spans="1:5" ht="15" customHeight="1" x14ac:dyDescent="0.2"/>
    <row r="755" spans="1:5" ht="15" customHeight="1" x14ac:dyDescent="0.25">
      <c r="A755" s="58" t="s">
        <v>17</v>
      </c>
      <c r="B755" s="59"/>
      <c r="C755" s="59"/>
      <c r="D755" s="59"/>
      <c r="E755" s="59"/>
    </row>
    <row r="756" spans="1:5" ht="15" customHeight="1" x14ac:dyDescent="0.2">
      <c r="A756" s="90" t="s">
        <v>160</v>
      </c>
      <c r="B756" s="59"/>
      <c r="C756" s="59"/>
      <c r="D756" s="59"/>
      <c r="E756" s="61" t="s">
        <v>161</v>
      </c>
    </row>
    <row r="757" spans="1:5" ht="15" customHeight="1" x14ac:dyDescent="0.25">
      <c r="A757" s="58"/>
      <c r="B757" s="60"/>
      <c r="C757" s="59"/>
      <c r="D757" s="59"/>
      <c r="E757" s="91"/>
    </row>
    <row r="758" spans="1:5" ht="15" customHeight="1" x14ac:dyDescent="0.2">
      <c r="A758" s="101"/>
      <c r="B758" s="102"/>
      <c r="C758" s="92" t="s">
        <v>40</v>
      </c>
      <c r="D758" s="69" t="s">
        <v>48</v>
      </c>
      <c r="E758" s="46" t="s">
        <v>42</v>
      </c>
    </row>
    <row r="759" spans="1:5" ht="15" customHeight="1" x14ac:dyDescent="0.2">
      <c r="A759" s="101"/>
      <c r="B759" s="104"/>
      <c r="C759" s="94">
        <v>6113</v>
      </c>
      <c r="D759" s="72" t="s">
        <v>67</v>
      </c>
      <c r="E759" s="96">
        <v>-10000</v>
      </c>
    </row>
    <row r="760" spans="1:5" ht="15" customHeight="1" x14ac:dyDescent="0.2">
      <c r="A760" s="101"/>
      <c r="B760" s="104"/>
      <c r="C760" s="94">
        <v>6113</v>
      </c>
      <c r="D760" s="72" t="s">
        <v>66</v>
      </c>
      <c r="E760" s="96">
        <v>10000</v>
      </c>
    </row>
    <row r="761" spans="1:5" ht="15" customHeight="1" x14ac:dyDescent="0.2">
      <c r="A761" s="105"/>
      <c r="B761" s="105"/>
      <c r="C761" s="98" t="s">
        <v>44</v>
      </c>
      <c r="D761" s="99"/>
      <c r="E761" s="100">
        <f>SUM(E759:E760)</f>
        <v>0</v>
      </c>
    </row>
    <row r="762" spans="1:5" ht="15" customHeight="1" x14ac:dyDescent="0.2"/>
    <row r="763" spans="1:5" ht="15" customHeight="1" x14ac:dyDescent="0.2"/>
    <row r="764" spans="1:5" ht="15" customHeight="1" x14ac:dyDescent="0.25">
      <c r="A764" s="36" t="s">
        <v>162</v>
      </c>
    </row>
    <row r="765" spans="1:5" ht="15" customHeight="1" x14ac:dyDescent="0.2">
      <c r="A765" s="37" t="s">
        <v>98</v>
      </c>
      <c r="B765" s="37"/>
      <c r="C765" s="37"/>
      <c r="D765" s="37"/>
      <c r="E765" s="37"/>
    </row>
    <row r="766" spans="1:5" ht="15" customHeight="1" x14ac:dyDescent="0.2">
      <c r="A766" s="37"/>
      <c r="B766" s="37"/>
      <c r="C766" s="37"/>
      <c r="D766" s="37"/>
      <c r="E766" s="37"/>
    </row>
    <row r="767" spans="1:5" ht="15" customHeight="1" x14ac:dyDescent="0.2">
      <c r="A767" s="38" t="s">
        <v>163</v>
      </c>
      <c r="B767" s="38"/>
      <c r="C767" s="38"/>
      <c r="D767" s="38"/>
      <c r="E767" s="38"/>
    </row>
    <row r="768" spans="1:5" ht="15" customHeight="1" x14ac:dyDescent="0.2">
      <c r="A768" s="38"/>
      <c r="B768" s="38"/>
      <c r="C768" s="38"/>
      <c r="D768" s="38"/>
      <c r="E768" s="38"/>
    </row>
    <row r="769" spans="1:5" ht="15" customHeight="1" x14ac:dyDescent="0.2">
      <c r="A769" s="38"/>
      <c r="B769" s="38"/>
      <c r="C769" s="38"/>
      <c r="D769" s="38"/>
      <c r="E769" s="38"/>
    </row>
    <row r="770" spans="1:5" ht="15" customHeight="1" x14ac:dyDescent="0.2">
      <c r="A770" s="38"/>
      <c r="B770" s="38"/>
      <c r="C770" s="38"/>
      <c r="D770" s="38"/>
      <c r="E770" s="38"/>
    </row>
    <row r="771" spans="1:5" ht="15" customHeight="1" x14ac:dyDescent="0.2">
      <c r="A771" s="38"/>
      <c r="B771" s="38"/>
      <c r="C771" s="38"/>
      <c r="D771" s="38"/>
      <c r="E771" s="38"/>
    </row>
    <row r="772" spans="1:5" ht="15" customHeight="1" x14ac:dyDescent="0.2">
      <c r="A772" s="38"/>
      <c r="B772" s="38"/>
      <c r="C772" s="38"/>
      <c r="D772" s="38"/>
      <c r="E772" s="38"/>
    </row>
    <row r="773" spans="1:5" ht="15" customHeight="1" x14ac:dyDescent="0.2">
      <c r="A773" s="119"/>
      <c r="B773" s="119"/>
      <c r="C773" s="119"/>
      <c r="D773" s="119"/>
      <c r="E773" s="119"/>
    </row>
    <row r="774" spans="1:5" ht="15" customHeight="1" x14ac:dyDescent="0.25">
      <c r="A774" s="40" t="s">
        <v>17</v>
      </c>
      <c r="B774" s="41"/>
      <c r="C774" s="41"/>
      <c r="D774" s="41"/>
      <c r="E774" s="41"/>
    </row>
    <row r="775" spans="1:5" ht="15" customHeight="1" x14ac:dyDescent="0.2">
      <c r="A775" s="42" t="s">
        <v>74</v>
      </c>
      <c r="B775" s="41"/>
      <c r="C775" s="41"/>
      <c r="D775" s="41"/>
      <c r="E775" s="43" t="s">
        <v>75</v>
      </c>
    </row>
    <row r="776" spans="1:5" ht="15" customHeight="1" x14ac:dyDescent="0.25">
      <c r="A776" s="44"/>
      <c r="B776" s="40"/>
      <c r="C776" s="41"/>
      <c r="D776" s="41"/>
      <c r="E776" s="45"/>
    </row>
    <row r="777" spans="1:5" ht="15" customHeight="1" x14ac:dyDescent="0.2">
      <c r="A777" s="109"/>
      <c r="B777" s="102"/>
      <c r="C777" s="46" t="s">
        <v>40</v>
      </c>
      <c r="D777" s="84" t="s">
        <v>48</v>
      </c>
      <c r="E777" s="46" t="s">
        <v>42</v>
      </c>
    </row>
    <row r="778" spans="1:5" ht="15" customHeight="1" x14ac:dyDescent="0.2">
      <c r="A778" s="120"/>
      <c r="B778" s="121"/>
      <c r="C778" s="71">
        <v>6409</v>
      </c>
      <c r="D778" s="72" t="s">
        <v>96</v>
      </c>
      <c r="E778" s="51">
        <v>-5582.7</v>
      </c>
    </row>
    <row r="779" spans="1:5" ht="15" customHeight="1" x14ac:dyDescent="0.2">
      <c r="A779" s="65"/>
      <c r="B779" s="135"/>
      <c r="C779" s="53" t="s">
        <v>44</v>
      </c>
      <c r="D779" s="87"/>
      <c r="E779" s="88">
        <f>SUM(E778:E778)</f>
        <v>-5582.7</v>
      </c>
    </row>
    <row r="780" spans="1:5" ht="15" customHeight="1" x14ac:dyDescent="0.2"/>
    <row r="781" spans="1:5" ht="15" customHeight="1" x14ac:dyDescent="0.2"/>
    <row r="782" spans="1:5" ht="15" customHeight="1" x14ac:dyDescent="0.25">
      <c r="A782" s="40" t="s">
        <v>17</v>
      </c>
      <c r="B782" s="41"/>
      <c r="C782" s="41"/>
      <c r="D782" s="60"/>
      <c r="E782" s="60"/>
    </row>
    <row r="783" spans="1:5" ht="15" customHeight="1" x14ac:dyDescent="0.2">
      <c r="A783" s="42" t="s">
        <v>82</v>
      </c>
      <c r="B783" s="41"/>
      <c r="C783" s="41"/>
      <c r="D783" s="41"/>
      <c r="E783" s="43" t="s">
        <v>83</v>
      </c>
    </row>
    <row r="784" spans="1:5" ht="15" customHeight="1" x14ac:dyDescent="0.2">
      <c r="A784" s="44"/>
      <c r="B784" s="122"/>
      <c r="C784" s="41"/>
      <c r="D784" s="44"/>
      <c r="E784" s="123"/>
    </row>
    <row r="785" spans="1:5" ht="15" customHeight="1" x14ac:dyDescent="0.2">
      <c r="C785" s="46" t="s">
        <v>40</v>
      </c>
      <c r="D785" s="84" t="s">
        <v>48</v>
      </c>
      <c r="E785" s="46" t="s">
        <v>42</v>
      </c>
    </row>
    <row r="786" spans="1:5" ht="15" customHeight="1" x14ac:dyDescent="0.2">
      <c r="C786" s="71">
        <v>3315</v>
      </c>
      <c r="D786" s="72" t="s">
        <v>84</v>
      </c>
      <c r="E786" s="51">
        <f>5272.55+310.15</f>
        <v>5582.7</v>
      </c>
    </row>
    <row r="787" spans="1:5" ht="15" customHeight="1" x14ac:dyDescent="0.2">
      <c r="C787" s="53" t="s">
        <v>44</v>
      </c>
      <c r="D787" s="87"/>
      <c r="E787" s="88">
        <f>SUM(E786:E786)</f>
        <v>5582.7</v>
      </c>
    </row>
    <row r="788" spans="1:5" ht="15" customHeight="1" x14ac:dyDescent="0.2"/>
    <row r="789" spans="1:5" ht="15" customHeight="1" x14ac:dyDescent="0.2"/>
    <row r="790" spans="1:5" ht="15" customHeight="1" x14ac:dyDescent="0.25">
      <c r="A790" s="36" t="s">
        <v>164</v>
      </c>
    </row>
    <row r="791" spans="1:5" ht="15" customHeight="1" x14ac:dyDescent="0.2">
      <c r="A791" s="37" t="s">
        <v>98</v>
      </c>
      <c r="B791" s="37"/>
      <c r="C791" s="37"/>
      <c r="D791" s="37"/>
      <c r="E791" s="37"/>
    </row>
    <row r="792" spans="1:5" ht="15" customHeight="1" x14ac:dyDescent="0.2">
      <c r="A792" s="37"/>
      <c r="B792" s="37"/>
      <c r="C792" s="37"/>
      <c r="D792" s="37"/>
      <c r="E792" s="37"/>
    </row>
    <row r="793" spans="1:5" ht="15" customHeight="1" x14ac:dyDescent="0.2">
      <c r="A793" s="38" t="s">
        <v>165</v>
      </c>
      <c r="B793" s="38"/>
      <c r="C793" s="38"/>
      <c r="D793" s="38"/>
      <c r="E793" s="38"/>
    </row>
    <row r="794" spans="1:5" ht="15" customHeight="1" x14ac:dyDescent="0.2">
      <c r="A794" s="38"/>
      <c r="B794" s="38"/>
      <c r="C794" s="38"/>
      <c r="D794" s="38"/>
      <c r="E794" s="38"/>
    </row>
    <row r="795" spans="1:5" ht="15" customHeight="1" x14ac:dyDescent="0.2">
      <c r="A795" s="38"/>
      <c r="B795" s="38"/>
      <c r="C795" s="38"/>
      <c r="D795" s="38"/>
      <c r="E795" s="38"/>
    </row>
    <row r="796" spans="1:5" ht="15" customHeight="1" x14ac:dyDescent="0.2">
      <c r="A796" s="38"/>
      <c r="B796" s="38"/>
      <c r="C796" s="38"/>
      <c r="D796" s="38"/>
      <c r="E796" s="38"/>
    </row>
    <row r="797" spans="1:5" ht="15" customHeight="1" x14ac:dyDescent="0.2">
      <c r="A797" s="38"/>
      <c r="B797" s="38"/>
      <c r="C797" s="38"/>
      <c r="D797" s="38"/>
      <c r="E797" s="38"/>
    </row>
    <row r="798" spans="1:5" ht="15" customHeight="1" x14ac:dyDescent="0.2">
      <c r="A798" s="38"/>
      <c r="B798" s="38"/>
      <c r="C798" s="38"/>
      <c r="D798" s="38"/>
      <c r="E798" s="38"/>
    </row>
    <row r="799" spans="1:5" ht="15" customHeight="1" x14ac:dyDescent="0.2">
      <c r="A799" s="38"/>
      <c r="B799" s="38"/>
      <c r="C799" s="38"/>
      <c r="D799" s="38"/>
      <c r="E799" s="38"/>
    </row>
    <row r="800" spans="1:5" ht="15" customHeight="1" x14ac:dyDescent="0.2">
      <c r="A800" s="119"/>
      <c r="B800" s="119"/>
      <c r="C800" s="119"/>
      <c r="D800" s="119"/>
      <c r="E800" s="119"/>
    </row>
    <row r="801" spans="1:5" ht="15" customHeight="1" x14ac:dyDescent="0.25">
      <c r="A801" s="40" t="s">
        <v>17</v>
      </c>
      <c r="B801" s="41"/>
      <c r="C801" s="41"/>
      <c r="D801" s="41"/>
      <c r="E801" s="41"/>
    </row>
    <row r="802" spans="1:5" ht="15" customHeight="1" x14ac:dyDescent="0.2">
      <c r="A802" s="42" t="s">
        <v>74</v>
      </c>
      <c r="B802" s="41"/>
      <c r="C802" s="41"/>
      <c r="D802" s="41"/>
      <c r="E802" s="43" t="s">
        <v>75</v>
      </c>
    </row>
    <row r="803" spans="1:5" ht="15" customHeight="1" x14ac:dyDescent="0.25">
      <c r="A803" s="44"/>
      <c r="B803" s="40"/>
      <c r="C803" s="41"/>
      <c r="D803" s="41"/>
      <c r="E803" s="45"/>
    </row>
    <row r="804" spans="1:5" ht="15" customHeight="1" x14ac:dyDescent="0.2">
      <c r="A804" s="109"/>
      <c r="B804" s="102"/>
      <c r="C804" s="46" t="s">
        <v>40</v>
      </c>
      <c r="D804" s="84" t="s">
        <v>48</v>
      </c>
      <c r="E804" s="46" t="s">
        <v>42</v>
      </c>
    </row>
    <row r="805" spans="1:5" ht="15" customHeight="1" x14ac:dyDescent="0.2">
      <c r="A805" s="120"/>
      <c r="B805" s="121"/>
      <c r="C805" s="71">
        <v>6409</v>
      </c>
      <c r="D805" s="72" t="s">
        <v>96</v>
      </c>
      <c r="E805" s="51">
        <v>-2898</v>
      </c>
    </row>
    <row r="806" spans="1:5" ht="15" customHeight="1" x14ac:dyDescent="0.2">
      <c r="A806" s="65"/>
      <c r="B806" s="135"/>
      <c r="C806" s="53" t="s">
        <v>44</v>
      </c>
      <c r="D806" s="87"/>
      <c r="E806" s="88">
        <f>SUM(E805:E805)</f>
        <v>-2898</v>
      </c>
    </row>
    <row r="807" spans="1:5" ht="15" customHeight="1" x14ac:dyDescent="0.2"/>
    <row r="808" spans="1:5" ht="15" customHeight="1" x14ac:dyDescent="0.25">
      <c r="A808" s="40" t="s">
        <v>17</v>
      </c>
      <c r="B808" s="41"/>
      <c r="C808" s="41"/>
      <c r="D808" s="60"/>
      <c r="E808" s="60"/>
    </row>
    <row r="809" spans="1:5" ht="15" customHeight="1" x14ac:dyDescent="0.2">
      <c r="A809" s="42" t="s">
        <v>82</v>
      </c>
      <c r="B809" s="41"/>
      <c r="C809" s="41"/>
      <c r="D809" s="41"/>
      <c r="E809" s="43" t="s">
        <v>83</v>
      </c>
    </row>
    <row r="810" spans="1:5" ht="15" customHeight="1" x14ac:dyDescent="0.2">
      <c r="A810" s="44"/>
      <c r="B810" s="122"/>
      <c r="C810" s="41"/>
      <c r="D810" s="44"/>
      <c r="E810" s="123"/>
    </row>
    <row r="811" spans="1:5" ht="15" customHeight="1" x14ac:dyDescent="0.2">
      <c r="C811" s="46" t="s">
        <v>40</v>
      </c>
      <c r="D811" s="84" t="s">
        <v>48</v>
      </c>
      <c r="E811" s="46" t="s">
        <v>42</v>
      </c>
    </row>
    <row r="812" spans="1:5" ht="15" customHeight="1" x14ac:dyDescent="0.2">
      <c r="C812" s="71">
        <v>3315</v>
      </c>
      <c r="D812" s="72" t="s">
        <v>84</v>
      </c>
      <c r="E812" s="51">
        <v>2898</v>
      </c>
    </row>
    <row r="813" spans="1:5" ht="15" customHeight="1" x14ac:dyDescent="0.2">
      <c r="C813" s="53" t="s">
        <v>44</v>
      </c>
      <c r="D813" s="87"/>
      <c r="E813" s="88">
        <f>SUM(E812:E812)</f>
        <v>2898</v>
      </c>
    </row>
    <row r="814" spans="1:5" ht="15" customHeight="1" x14ac:dyDescent="0.2"/>
    <row r="815" spans="1:5" ht="15" customHeight="1" x14ac:dyDescent="0.2"/>
    <row r="816" spans="1:5" ht="15" customHeight="1" x14ac:dyDescent="0.25">
      <c r="A816" s="36" t="s">
        <v>166</v>
      </c>
    </row>
    <row r="817" spans="1:5" ht="15" customHeight="1" x14ac:dyDescent="0.2">
      <c r="A817" s="137" t="s">
        <v>158</v>
      </c>
      <c r="B817" s="137"/>
      <c r="C817" s="137"/>
      <c r="D817" s="137"/>
      <c r="E817" s="137"/>
    </row>
    <row r="818" spans="1:5" ht="15" customHeight="1" x14ac:dyDescent="0.2">
      <c r="A818" s="137"/>
      <c r="B818" s="137"/>
      <c r="C818" s="137"/>
      <c r="D818" s="137"/>
      <c r="E818" s="137"/>
    </row>
    <row r="819" spans="1:5" ht="15" customHeight="1" x14ac:dyDescent="0.2">
      <c r="A819" s="38" t="s">
        <v>167</v>
      </c>
      <c r="B819" s="38"/>
      <c r="C819" s="38"/>
      <c r="D819" s="38"/>
      <c r="E819" s="38"/>
    </row>
    <row r="820" spans="1:5" ht="15" customHeight="1" x14ac:dyDescent="0.2">
      <c r="A820" s="38"/>
      <c r="B820" s="38"/>
      <c r="C820" s="38"/>
      <c r="D820" s="38"/>
      <c r="E820" s="38"/>
    </row>
    <row r="821" spans="1:5" ht="15" customHeight="1" x14ac:dyDescent="0.2">
      <c r="A821" s="38"/>
      <c r="B821" s="38"/>
      <c r="C821" s="38"/>
      <c r="D821" s="38"/>
      <c r="E821" s="38"/>
    </row>
    <row r="822" spans="1:5" ht="15" customHeight="1" x14ac:dyDescent="0.2">
      <c r="A822" s="38"/>
      <c r="B822" s="38"/>
      <c r="C822" s="38"/>
      <c r="D822" s="38"/>
      <c r="E822" s="38"/>
    </row>
    <row r="823" spans="1:5" ht="15" customHeight="1" x14ac:dyDescent="0.2">
      <c r="A823" s="38"/>
      <c r="B823" s="38"/>
      <c r="C823" s="38"/>
      <c r="D823" s="38"/>
      <c r="E823" s="38"/>
    </row>
    <row r="824" spans="1:5" ht="15" customHeight="1" x14ac:dyDescent="0.2">
      <c r="A824" s="38"/>
      <c r="B824" s="38"/>
      <c r="C824" s="38"/>
      <c r="D824" s="38"/>
      <c r="E824" s="38"/>
    </row>
    <row r="825" spans="1:5" ht="15" customHeight="1" x14ac:dyDescent="0.2">
      <c r="A825" s="38"/>
      <c r="B825" s="38"/>
      <c r="C825" s="38"/>
      <c r="D825" s="38"/>
      <c r="E825" s="38"/>
    </row>
    <row r="826" spans="1:5" ht="15" customHeight="1" x14ac:dyDescent="0.2">
      <c r="A826" s="38"/>
      <c r="B826" s="38"/>
      <c r="C826" s="38"/>
      <c r="D826" s="38"/>
      <c r="E826" s="38"/>
    </row>
    <row r="827" spans="1:5" ht="15" customHeight="1" x14ac:dyDescent="0.2"/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7" ht="15" customHeight="1" x14ac:dyDescent="0.25">
      <c r="A833" s="58" t="s">
        <v>17</v>
      </c>
      <c r="B833" s="59"/>
      <c r="C833" s="59"/>
      <c r="D833" s="59"/>
      <c r="E833" s="60"/>
    </row>
    <row r="834" spans="1:7" ht="15" customHeight="1" x14ac:dyDescent="0.2">
      <c r="A834" s="90" t="s">
        <v>160</v>
      </c>
      <c r="B834" s="41"/>
      <c r="C834" s="41"/>
      <c r="D834" s="41"/>
      <c r="E834" s="43" t="s">
        <v>161</v>
      </c>
    </row>
    <row r="835" spans="1:7" ht="15" customHeight="1" x14ac:dyDescent="0.2">
      <c r="A835" s="108"/>
      <c r="B835" s="60"/>
      <c r="C835" s="59"/>
      <c r="D835" s="59"/>
      <c r="E835" s="91"/>
    </row>
    <row r="836" spans="1:7" ht="15" customHeight="1" x14ac:dyDescent="0.2">
      <c r="A836" s="102"/>
      <c r="B836" s="102"/>
      <c r="C836" s="92" t="s">
        <v>40</v>
      </c>
      <c r="D836" s="84" t="s">
        <v>48</v>
      </c>
      <c r="E836" s="46" t="s">
        <v>42</v>
      </c>
    </row>
    <row r="837" spans="1:7" ht="15" customHeight="1" x14ac:dyDescent="0.2">
      <c r="A837" s="110"/>
      <c r="B837" s="104"/>
      <c r="C837" s="94">
        <v>2143</v>
      </c>
      <c r="D837" s="73" t="s">
        <v>50</v>
      </c>
      <c r="E837" s="96">
        <v>-1200000</v>
      </c>
    </row>
    <row r="838" spans="1:7" ht="15" customHeight="1" x14ac:dyDescent="0.2">
      <c r="A838" s="110"/>
      <c r="B838" s="104"/>
      <c r="C838" s="94">
        <v>2143</v>
      </c>
      <c r="D838" s="107" t="s">
        <v>49</v>
      </c>
      <c r="E838" s="96">
        <f>140000+130000+132000+70000+92000+105000+90000+75000</f>
        <v>834000</v>
      </c>
    </row>
    <row r="839" spans="1:7" ht="15" customHeight="1" x14ac:dyDescent="0.2">
      <c r="A839" s="110"/>
      <c r="B839" s="104"/>
      <c r="C839" s="94">
        <v>2143</v>
      </c>
      <c r="D839" s="73" t="s">
        <v>50</v>
      </c>
      <c r="E839" s="96">
        <f>91000+80000+55000</f>
        <v>226000</v>
      </c>
    </row>
    <row r="840" spans="1:7" ht="15" customHeight="1" x14ac:dyDescent="0.2">
      <c r="A840" s="105"/>
      <c r="B840" s="105"/>
      <c r="C840" s="98" t="s">
        <v>44</v>
      </c>
      <c r="D840" s="73"/>
      <c r="E840" s="100">
        <f>SUM(E837:E839)</f>
        <v>-140000</v>
      </c>
      <c r="G840" s="76">
        <f>+E838+E839+E843</f>
        <v>1200000</v>
      </c>
    </row>
    <row r="841" spans="1:7" ht="15" customHeight="1" x14ac:dyDescent="0.2"/>
    <row r="842" spans="1:7" ht="15" customHeight="1" x14ac:dyDescent="0.2">
      <c r="B842" s="46" t="s">
        <v>39</v>
      </c>
      <c r="C842" s="92" t="s">
        <v>40</v>
      </c>
      <c r="D842" s="113" t="s">
        <v>41</v>
      </c>
      <c r="E842" s="83" t="s">
        <v>42</v>
      </c>
    </row>
    <row r="843" spans="1:7" ht="15" customHeight="1" x14ac:dyDescent="0.2">
      <c r="B843" s="114">
        <v>580</v>
      </c>
      <c r="C843" s="94"/>
      <c r="D843" s="82" t="s">
        <v>79</v>
      </c>
      <c r="E843" s="149">
        <v>140000</v>
      </c>
    </row>
    <row r="844" spans="1:7" ht="15" customHeight="1" x14ac:dyDescent="0.2">
      <c r="B844" s="126"/>
      <c r="C844" s="98" t="s">
        <v>44</v>
      </c>
      <c r="D844" s="117"/>
      <c r="E844" s="118">
        <f>SUM(E843)</f>
        <v>140000</v>
      </c>
    </row>
    <row r="845" spans="1:7" ht="15" customHeight="1" x14ac:dyDescent="0.2"/>
    <row r="846" spans="1:7" ht="15" customHeight="1" x14ac:dyDescent="0.2"/>
    <row r="847" spans="1:7" ht="15" customHeight="1" x14ac:dyDescent="0.25">
      <c r="A847" s="36" t="s">
        <v>168</v>
      </c>
    </row>
    <row r="848" spans="1:7" ht="15" customHeight="1" x14ac:dyDescent="0.2">
      <c r="A848" s="137" t="s">
        <v>158</v>
      </c>
      <c r="B848" s="137"/>
      <c r="C848" s="137"/>
      <c r="D848" s="137"/>
      <c r="E848" s="137"/>
    </row>
    <row r="849" spans="1:5" ht="15" customHeight="1" x14ac:dyDescent="0.2">
      <c r="A849" s="137"/>
      <c r="B849" s="137"/>
      <c r="C849" s="137"/>
      <c r="D849" s="137"/>
      <c r="E849" s="137"/>
    </row>
    <row r="850" spans="1:5" ht="15" customHeight="1" x14ac:dyDescent="0.2">
      <c r="A850" s="38" t="s">
        <v>172</v>
      </c>
      <c r="B850" s="38"/>
      <c r="C850" s="38"/>
      <c r="D850" s="38"/>
      <c r="E850" s="38"/>
    </row>
    <row r="851" spans="1:5" ht="15" customHeight="1" x14ac:dyDescent="0.2">
      <c r="A851" s="38"/>
      <c r="B851" s="38"/>
      <c r="C851" s="38"/>
      <c r="D851" s="38"/>
      <c r="E851" s="38"/>
    </row>
    <row r="852" spans="1:5" ht="15" customHeight="1" x14ac:dyDescent="0.2">
      <c r="A852" s="38"/>
      <c r="B852" s="38"/>
      <c r="C852" s="38"/>
      <c r="D852" s="38"/>
      <c r="E852" s="38"/>
    </row>
    <row r="853" spans="1:5" ht="15" customHeight="1" x14ac:dyDescent="0.2">
      <c r="A853" s="38"/>
      <c r="B853" s="38"/>
      <c r="C853" s="38"/>
      <c r="D853" s="38"/>
      <c r="E853" s="38"/>
    </row>
    <row r="854" spans="1:5" ht="15" customHeight="1" x14ac:dyDescent="0.2">
      <c r="A854" s="38"/>
      <c r="B854" s="38"/>
      <c r="C854" s="38"/>
      <c r="D854" s="38"/>
      <c r="E854" s="38"/>
    </row>
    <row r="855" spans="1:5" ht="15" customHeight="1" x14ac:dyDescent="0.2">
      <c r="A855" s="38"/>
      <c r="B855" s="38"/>
      <c r="C855" s="38"/>
      <c r="D855" s="38"/>
      <c r="E855" s="38"/>
    </row>
    <row r="856" spans="1:5" ht="15" customHeight="1" x14ac:dyDescent="0.2">
      <c r="A856" s="38"/>
      <c r="B856" s="38"/>
      <c r="C856" s="38"/>
      <c r="D856" s="38"/>
      <c r="E856" s="38"/>
    </row>
    <row r="857" spans="1:5" ht="15" customHeight="1" x14ac:dyDescent="0.2">
      <c r="A857" s="38"/>
      <c r="B857" s="38"/>
      <c r="C857" s="38"/>
      <c r="D857" s="38"/>
      <c r="E857" s="38"/>
    </row>
    <row r="858" spans="1:5" ht="15" customHeight="1" x14ac:dyDescent="0.2"/>
    <row r="859" spans="1:5" ht="15" customHeight="1" x14ac:dyDescent="0.25">
      <c r="A859" s="58" t="s">
        <v>17</v>
      </c>
      <c r="B859" s="59"/>
      <c r="C859" s="59"/>
      <c r="D859" s="59"/>
      <c r="E859" s="60"/>
    </row>
    <row r="860" spans="1:5" ht="15" customHeight="1" x14ac:dyDescent="0.2">
      <c r="A860" s="90" t="s">
        <v>160</v>
      </c>
      <c r="B860" s="41"/>
      <c r="C860" s="41"/>
      <c r="D860" s="41"/>
      <c r="E860" s="43" t="s">
        <v>161</v>
      </c>
    </row>
    <row r="861" spans="1:5" ht="15" customHeight="1" x14ac:dyDescent="0.2"/>
    <row r="862" spans="1:5" ht="15" customHeight="1" x14ac:dyDescent="0.2">
      <c r="A862" s="102"/>
      <c r="B862" s="102"/>
      <c r="C862" s="92" t="s">
        <v>40</v>
      </c>
      <c r="D862" s="84" t="s">
        <v>48</v>
      </c>
      <c r="E862" s="46" t="s">
        <v>42</v>
      </c>
    </row>
    <row r="863" spans="1:5" ht="15" customHeight="1" x14ac:dyDescent="0.2">
      <c r="A863" s="110"/>
      <c r="B863" s="104"/>
      <c r="C863" s="94">
        <v>2143</v>
      </c>
      <c r="D863" s="73" t="s">
        <v>50</v>
      </c>
      <c r="E863" s="96">
        <v>-400000</v>
      </c>
    </row>
    <row r="864" spans="1:5" ht="15" customHeight="1" x14ac:dyDescent="0.2">
      <c r="A864" s="110"/>
      <c r="B864" s="104"/>
      <c r="C864" s="94">
        <v>2143</v>
      </c>
      <c r="D864" s="107" t="s">
        <v>49</v>
      </c>
      <c r="E864" s="96">
        <f>20000+30000+25000+20000+15000+15000+15000+15000+15000+15000+20000+15000</f>
        <v>220000</v>
      </c>
    </row>
    <row r="865" spans="1:5" ht="15" customHeight="1" x14ac:dyDescent="0.2">
      <c r="A865" s="110"/>
      <c r="B865" s="104"/>
      <c r="C865" s="94">
        <v>2143</v>
      </c>
      <c r="D865" s="73" t="s">
        <v>50</v>
      </c>
      <c r="E865" s="96">
        <f>40000+20000+15000+20000+15000</f>
        <v>110000</v>
      </c>
    </row>
    <row r="866" spans="1:5" ht="15" customHeight="1" x14ac:dyDescent="0.2">
      <c r="A866" s="105"/>
      <c r="B866" s="105"/>
      <c r="C866" s="98" t="s">
        <v>44</v>
      </c>
      <c r="D866" s="73"/>
      <c r="E866" s="100">
        <f>SUM(E863:E865)</f>
        <v>-70000</v>
      </c>
    </row>
    <row r="867" spans="1:5" ht="15" customHeight="1" x14ac:dyDescent="0.2"/>
    <row r="868" spans="1:5" ht="15" customHeight="1" x14ac:dyDescent="0.2">
      <c r="B868" s="46" t="s">
        <v>39</v>
      </c>
      <c r="C868" s="92" t="s">
        <v>40</v>
      </c>
      <c r="D868" s="113" t="s">
        <v>41</v>
      </c>
      <c r="E868" s="83" t="s">
        <v>42</v>
      </c>
    </row>
    <row r="869" spans="1:5" ht="15" customHeight="1" x14ac:dyDescent="0.2">
      <c r="B869" s="114">
        <v>581</v>
      </c>
      <c r="C869" s="94"/>
      <c r="D869" s="82" t="s">
        <v>79</v>
      </c>
      <c r="E869" s="149">
        <f>35000+20000+15000</f>
        <v>70000</v>
      </c>
    </row>
    <row r="870" spans="1:5" ht="15" customHeight="1" x14ac:dyDescent="0.2">
      <c r="B870" s="126"/>
      <c r="C870" s="98" t="s">
        <v>44</v>
      </c>
      <c r="D870" s="117"/>
      <c r="E870" s="118">
        <f>SUM(E869)</f>
        <v>70000</v>
      </c>
    </row>
    <row r="871" spans="1:5" ht="15" customHeight="1" x14ac:dyDescent="0.2"/>
    <row r="872" spans="1:5" ht="15" customHeight="1" x14ac:dyDescent="0.2"/>
    <row r="873" spans="1:5" ht="15" customHeight="1" x14ac:dyDescent="0.25">
      <c r="A873" s="36" t="s">
        <v>169</v>
      </c>
    </row>
    <row r="874" spans="1:5" ht="15" customHeight="1" x14ac:dyDescent="0.2">
      <c r="A874" s="137" t="s">
        <v>158</v>
      </c>
      <c r="B874" s="137"/>
      <c r="C874" s="137"/>
      <c r="D874" s="137"/>
      <c r="E874" s="137"/>
    </row>
    <row r="875" spans="1:5" ht="15" customHeight="1" x14ac:dyDescent="0.2">
      <c r="A875" s="137"/>
      <c r="B875" s="137"/>
      <c r="C875" s="137"/>
      <c r="D875" s="137"/>
      <c r="E875" s="137"/>
    </row>
    <row r="876" spans="1:5" ht="15" customHeight="1" x14ac:dyDescent="0.2">
      <c r="A876" s="38" t="s">
        <v>173</v>
      </c>
      <c r="B876" s="38"/>
      <c r="C876" s="38"/>
      <c r="D876" s="38"/>
      <c r="E876" s="38"/>
    </row>
    <row r="877" spans="1:5" ht="15" customHeight="1" x14ac:dyDescent="0.2">
      <c r="A877" s="38"/>
      <c r="B877" s="38"/>
      <c r="C877" s="38"/>
      <c r="D877" s="38"/>
      <c r="E877" s="38"/>
    </row>
    <row r="878" spans="1:5" ht="15" customHeight="1" x14ac:dyDescent="0.2">
      <c r="A878" s="38"/>
      <c r="B878" s="38"/>
      <c r="C878" s="38"/>
      <c r="D878" s="38"/>
      <c r="E878" s="38"/>
    </row>
    <row r="879" spans="1:5" ht="15" customHeight="1" x14ac:dyDescent="0.2">
      <c r="A879" s="38"/>
      <c r="B879" s="38"/>
      <c r="C879" s="38"/>
      <c r="D879" s="38"/>
      <c r="E879" s="38"/>
    </row>
    <row r="880" spans="1:5" ht="15" customHeight="1" x14ac:dyDescent="0.2">
      <c r="A880" s="38"/>
      <c r="B880" s="38"/>
      <c r="C880" s="38"/>
      <c r="D880" s="38"/>
      <c r="E880" s="38"/>
    </row>
    <row r="881" spans="1:5" ht="15" customHeight="1" x14ac:dyDescent="0.2">
      <c r="A881" s="38"/>
      <c r="B881" s="38"/>
      <c r="C881" s="38"/>
      <c r="D881" s="38"/>
      <c r="E881" s="38"/>
    </row>
    <row r="882" spans="1:5" ht="15" customHeight="1" x14ac:dyDescent="0.2">
      <c r="A882" s="38"/>
      <c r="B882" s="38"/>
      <c r="C882" s="38"/>
      <c r="D882" s="38"/>
      <c r="E882" s="38"/>
    </row>
    <row r="883" spans="1:5" ht="15" customHeight="1" x14ac:dyDescent="0.2">
      <c r="A883" s="38"/>
      <c r="B883" s="38"/>
      <c r="C883" s="38"/>
      <c r="D883" s="38"/>
      <c r="E883" s="38"/>
    </row>
    <row r="884" spans="1:5" ht="15" customHeight="1" x14ac:dyDescent="0.2"/>
    <row r="885" spans="1:5" ht="15" customHeight="1" x14ac:dyDescent="0.2"/>
    <row r="886" spans="1:5" ht="15" customHeight="1" x14ac:dyDescent="0.25">
      <c r="A886" s="58" t="s">
        <v>17</v>
      </c>
      <c r="B886" s="59"/>
      <c r="C886" s="59"/>
      <c r="D886" s="59"/>
      <c r="E886" s="60"/>
    </row>
    <row r="887" spans="1:5" ht="15" customHeight="1" x14ac:dyDescent="0.2">
      <c r="A887" s="90" t="s">
        <v>160</v>
      </c>
      <c r="B887" s="41"/>
      <c r="C887" s="41"/>
      <c r="D887" s="41"/>
      <c r="E887" s="43" t="s">
        <v>161</v>
      </c>
    </row>
    <row r="888" spans="1:5" ht="15" customHeight="1" x14ac:dyDescent="0.2"/>
    <row r="889" spans="1:5" ht="15" customHeight="1" x14ac:dyDescent="0.2">
      <c r="A889" s="102"/>
      <c r="B889" s="102"/>
      <c r="C889" s="92" t="s">
        <v>40</v>
      </c>
      <c r="D889" s="84" t="s">
        <v>48</v>
      </c>
      <c r="E889" s="46" t="s">
        <v>42</v>
      </c>
    </row>
    <row r="890" spans="1:5" ht="15" customHeight="1" x14ac:dyDescent="0.2">
      <c r="A890" s="110"/>
      <c r="B890" s="104"/>
      <c r="C890" s="94">
        <v>2143</v>
      </c>
      <c r="D890" s="73" t="s">
        <v>50</v>
      </c>
      <c r="E890" s="96">
        <v>-600000</v>
      </c>
    </row>
    <row r="891" spans="1:5" ht="15" customHeight="1" x14ac:dyDescent="0.2">
      <c r="A891" s="110"/>
      <c r="B891" s="104"/>
      <c r="C891" s="94">
        <v>2143</v>
      </c>
      <c r="D891" s="107" t="s">
        <v>49</v>
      </c>
      <c r="E891" s="96">
        <f>30000+30000+30000+30000+30000+30000</f>
        <v>180000</v>
      </c>
    </row>
    <row r="892" spans="1:5" ht="15" customHeight="1" x14ac:dyDescent="0.2">
      <c r="A892" s="110"/>
      <c r="B892" s="104"/>
      <c r="C892" s="94">
        <v>2143</v>
      </c>
      <c r="D892" s="73" t="s">
        <v>50</v>
      </c>
      <c r="E892" s="96">
        <f>30000+30000+30000+30000+30000+30000+30000+30000+30000+30000+30000+30000+30000+30000</f>
        <v>420000</v>
      </c>
    </row>
    <row r="893" spans="1:5" ht="15" customHeight="1" x14ac:dyDescent="0.2">
      <c r="A893" s="105"/>
      <c r="B893" s="105"/>
      <c r="C893" s="98" t="s">
        <v>44</v>
      </c>
      <c r="D893" s="73"/>
      <c r="E893" s="100">
        <f>SUM(E890:E892)</f>
        <v>0</v>
      </c>
    </row>
    <row r="894" spans="1:5" ht="15" customHeight="1" x14ac:dyDescent="0.2"/>
    <row r="895" spans="1:5" ht="15" customHeight="1" x14ac:dyDescent="0.2"/>
    <row r="896" spans="1:5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</sheetData>
  <mergeCells count="80">
    <mergeCell ref="A874:E875"/>
    <mergeCell ref="A876:E883"/>
    <mergeCell ref="A791:E792"/>
    <mergeCell ref="A793:E799"/>
    <mergeCell ref="A817:E818"/>
    <mergeCell ref="A819:E826"/>
    <mergeCell ref="A848:E849"/>
    <mergeCell ref="A850:E857"/>
    <mergeCell ref="A722:E722"/>
    <mergeCell ref="A723:E728"/>
    <mergeCell ref="A747:E748"/>
    <mergeCell ref="A749:E753"/>
    <mergeCell ref="A765:E766"/>
    <mergeCell ref="A767:E772"/>
    <mergeCell ref="A649:E654"/>
    <mergeCell ref="A666:E667"/>
    <mergeCell ref="A668:E673"/>
    <mergeCell ref="A693:E693"/>
    <mergeCell ref="A694:E702"/>
    <mergeCell ref="A721:E721"/>
    <mergeCell ref="A587:E592"/>
    <mergeCell ref="A604:E605"/>
    <mergeCell ref="A606:E612"/>
    <mergeCell ref="A627:E628"/>
    <mergeCell ref="A629:E635"/>
    <mergeCell ref="A647:E648"/>
    <mergeCell ref="A514:E520"/>
    <mergeCell ref="A538:E539"/>
    <mergeCell ref="A540:E547"/>
    <mergeCell ref="A565:E566"/>
    <mergeCell ref="A567:E572"/>
    <mergeCell ref="A585:E586"/>
    <mergeCell ref="A421:E428"/>
    <mergeCell ref="A446:E447"/>
    <mergeCell ref="A448:E456"/>
    <mergeCell ref="A486:E487"/>
    <mergeCell ref="A488:E494"/>
    <mergeCell ref="A512:E513"/>
    <mergeCell ref="A350:E355"/>
    <mergeCell ref="A367:E368"/>
    <mergeCell ref="A369:E374"/>
    <mergeCell ref="A386:E387"/>
    <mergeCell ref="A388:E397"/>
    <mergeCell ref="A419:E420"/>
    <mergeCell ref="A265:E270"/>
    <mergeCell ref="A288:E288"/>
    <mergeCell ref="A289:E294"/>
    <mergeCell ref="A322:E323"/>
    <mergeCell ref="A324:E330"/>
    <mergeCell ref="A348:E349"/>
    <mergeCell ref="A211:E211"/>
    <mergeCell ref="A212:E218"/>
    <mergeCell ref="A236:E236"/>
    <mergeCell ref="A237:E245"/>
    <mergeCell ref="A263:E263"/>
    <mergeCell ref="A264:E264"/>
    <mergeCell ref="A158:E158"/>
    <mergeCell ref="A159:E159"/>
    <mergeCell ref="A160:E166"/>
    <mergeCell ref="A185:E185"/>
    <mergeCell ref="A186:E186"/>
    <mergeCell ref="A187:E193"/>
    <mergeCell ref="A107:E107"/>
    <mergeCell ref="A108:E108"/>
    <mergeCell ref="A109:E114"/>
    <mergeCell ref="A132:E132"/>
    <mergeCell ref="A133:E133"/>
    <mergeCell ref="A134:E139"/>
    <mergeCell ref="A55:E55"/>
    <mergeCell ref="A56:E56"/>
    <mergeCell ref="A57:E62"/>
    <mergeCell ref="A82:E82"/>
    <mergeCell ref="A83:E83"/>
    <mergeCell ref="A84:E89"/>
    <mergeCell ref="A2:E2"/>
    <mergeCell ref="A3:E3"/>
    <mergeCell ref="A4:E8"/>
    <mergeCell ref="A24:E24"/>
    <mergeCell ref="A25:E25"/>
    <mergeCell ref="A26:E3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85/18 - 119/18 schválené Radou Olomouckého kraje 12.3.2018</oddHeader>
    <oddFooter xml:space="preserve">&amp;L&amp;"Arial,Kurzíva"Zastupitelstvo OK 23.4.2018
6.1 - Rozpočet Olomouckého kraje 2018 - rozpočtové změny 
Příloha č.1: Rozpočtové změny č. 85/18 - 119/18 schválené Radou Olomouckého kraje 12.3.2018&amp;R&amp;"Arial,Kurzíva"Strana &amp;P (celkem 49)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2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181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37" t="s">
        <v>35</v>
      </c>
      <c r="B3" s="37"/>
      <c r="C3" s="37"/>
      <c r="D3" s="37"/>
      <c r="E3" s="37"/>
    </row>
    <row r="4" spans="1:5" ht="15" customHeight="1" x14ac:dyDescent="0.2">
      <c r="A4" s="38" t="s">
        <v>182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9"/>
      <c r="B10" s="39"/>
      <c r="C10" s="39"/>
      <c r="D10" s="39"/>
      <c r="E10" s="39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">
      <c r="A12" s="42" t="s">
        <v>37</v>
      </c>
      <c r="B12" s="41"/>
      <c r="C12" s="41"/>
      <c r="D12" s="41"/>
      <c r="E12" s="43" t="s">
        <v>38</v>
      </c>
    </row>
    <row r="13" spans="1:5" ht="15" customHeight="1" x14ac:dyDescent="0.25">
      <c r="A13" s="44"/>
      <c r="B13" s="40"/>
      <c r="C13" s="41"/>
      <c r="D13" s="41"/>
      <c r="E13" s="45"/>
    </row>
    <row r="14" spans="1:5" ht="15" customHeight="1" x14ac:dyDescent="0.2">
      <c r="B14" s="46" t="s">
        <v>39</v>
      </c>
      <c r="C14" s="46" t="s">
        <v>40</v>
      </c>
      <c r="D14" s="47" t="s">
        <v>41</v>
      </c>
      <c r="E14" s="46" t="s">
        <v>42</v>
      </c>
    </row>
    <row r="15" spans="1:5" ht="15" customHeight="1" x14ac:dyDescent="0.2">
      <c r="B15" s="48">
        <v>33354</v>
      </c>
      <c r="C15" s="49"/>
      <c r="D15" s="50" t="s">
        <v>43</v>
      </c>
      <c r="E15" s="51">
        <v>4877400</v>
      </c>
    </row>
    <row r="16" spans="1:5" ht="15" customHeight="1" x14ac:dyDescent="0.2">
      <c r="B16" s="52"/>
      <c r="C16" s="53" t="s">
        <v>44</v>
      </c>
      <c r="D16" s="54"/>
      <c r="E16" s="55">
        <f>SUM(E15:E15)</f>
        <v>4877400</v>
      </c>
    </row>
    <row r="17" spans="1:5" ht="15" customHeight="1" x14ac:dyDescent="0.25">
      <c r="A17" s="56"/>
      <c r="B17" s="57"/>
      <c r="C17" s="57"/>
      <c r="D17" s="57"/>
      <c r="E17" s="57"/>
    </row>
    <row r="18" spans="1:5" ht="15" customHeight="1" x14ac:dyDescent="0.25">
      <c r="A18" s="40" t="s">
        <v>17</v>
      </c>
      <c r="B18" s="41"/>
      <c r="C18" s="41"/>
      <c r="D18" s="41"/>
      <c r="E18" s="78"/>
    </row>
    <row r="19" spans="1:5" ht="15" customHeight="1" x14ac:dyDescent="0.2">
      <c r="A19" s="42" t="s">
        <v>37</v>
      </c>
      <c r="B19" s="59"/>
      <c r="C19" s="59"/>
      <c r="D19" s="59"/>
      <c r="E19" s="61" t="s">
        <v>38</v>
      </c>
    </row>
    <row r="20" spans="1:5" ht="15" customHeight="1" x14ac:dyDescent="0.25">
      <c r="A20" s="78"/>
      <c r="B20" s="40"/>
      <c r="C20" s="41"/>
      <c r="D20" s="41"/>
      <c r="E20" s="45"/>
    </row>
    <row r="21" spans="1:5" ht="15" customHeight="1" x14ac:dyDescent="0.2">
      <c r="B21" s="46" t="s">
        <v>39</v>
      </c>
      <c r="C21" s="46" t="s">
        <v>40</v>
      </c>
      <c r="D21" s="47" t="s">
        <v>41</v>
      </c>
      <c r="E21" s="46" t="s">
        <v>42</v>
      </c>
    </row>
    <row r="22" spans="1:5" ht="15" customHeight="1" x14ac:dyDescent="0.2">
      <c r="B22" s="48">
        <v>33354</v>
      </c>
      <c r="C22" s="80"/>
      <c r="D22" s="82" t="s">
        <v>53</v>
      </c>
      <c r="E22" s="51">
        <f>2028920+2848480</f>
        <v>4877400</v>
      </c>
    </row>
    <row r="23" spans="1:5" ht="15" customHeight="1" x14ac:dyDescent="0.2">
      <c r="B23" s="52"/>
      <c r="C23" s="53" t="s">
        <v>44</v>
      </c>
      <c r="D23" s="54"/>
      <c r="E23" s="55">
        <f>SUM(E22:E22)</f>
        <v>4877400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183</v>
      </c>
    </row>
    <row r="27" spans="1:5" ht="15" customHeight="1" x14ac:dyDescent="0.2">
      <c r="A27" s="37" t="s">
        <v>34</v>
      </c>
      <c r="B27" s="37"/>
      <c r="C27" s="37"/>
      <c r="D27" s="37"/>
      <c r="E27" s="37"/>
    </row>
    <row r="28" spans="1:5" ht="15" customHeight="1" x14ac:dyDescent="0.2">
      <c r="A28" s="37" t="s">
        <v>35</v>
      </c>
      <c r="B28" s="37"/>
      <c r="C28" s="37"/>
      <c r="D28" s="37"/>
      <c r="E28" s="37"/>
    </row>
    <row r="29" spans="1:5" ht="15" customHeight="1" x14ac:dyDescent="0.2">
      <c r="A29" s="38" t="s">
        <v>184</v>
      </c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38"/>
      <c r="B34" s="38"/>
      <c r="C34" s="38"/>
      <c r="D34" s="38"/>
      <c r="E34" s="38"/>
    </row>
    <row r="35" spans="1:5" ht="15" customHeight="1" x14ac:dyDescent="0.2">
      <c r="A35" s="39"/>
      <c r="B35" s="39"/>
      <c r="C35" s="39"/>
      <c r="D35" s="39"/>
      <c r="E35" s="39"/>
    </row>
    <row r="36" spans="1:5" ht="15" customHeight="1" x14ac:dyDescent="0.25">
      <c r="A36" s="40" t="s">
        <v>1</v>
      </c>
      <c r="B36" s="41"/>
      <c r="C36" s="41"/>
      <c r="D36" s="41"/>
      <c r="E36" s="41"/>
    </row>
    <row r="37" spans="1:5" ht="15" customHeight="1" x14ac:dyDescent="0.2">
      <c r="A37" s="42" t="s">
        <v>37</v>
      </c>
      <c r="B37" s="41"/>
      <c r="C37" s="41"/>
      <c r="D37" s="41"/>
      <c r="E37" s="43" t="s">
        <v>38</v>
      </c>
    </row>
    <row r="38" spans="1:5" ht="15" customHeight="1" x14ac:dyDescent="0.25">
      <c r="A38" s="44"/>
      <c r="B38" s="40"/>
      <c r="C38" s="41"/>
      <c r="D38" s="41"/>
      <c r="E38" s="45"/>
    </row>
    <row r="39" spans="1:5" ht="15" customHeight="1" x14ac:dyDescent="0.2">
      <c r="B39" s="46" t="s">
        <v>39</v>
      </c>
      <c r="C39" s="46" t="s">
        <v>40</v>
      </c>
      <c r="D39" s="47" t="s">
        <v>41</v>
      </c>
      <c r="E39" s="46" t="s">
        <v>42</v>
      </c>
    </row>
    <row r="40" spans="1:5" ht="15" customHeight="1" x14ac:dyDescent="0.2">
      <c r="B40" s="48">
        <v>33435</v>
      </c>
      <c r="C40" s="49"/>
      <c r="D40" s="50" t="s">
        <v>43</v>
      </c>
      <c r="E40" s="51">
        <v>52652</v>
      </c>
    </row>
    <row r="41" spans="1:5" ht="15" customHeight="1" x14ac:dyDescent="0.2">
      <c r="B41" s="52"/>
      <c r="C41" s="53" t="s">
        <v>44</v>
      </c>
      <c r="D41" s="54"/>
      <c r="E41" s="55">
        <f>SUM(E40:E40)</f>
        <v>52652</v>
      </c>
    </row>
    <row r="42" spans="1:5" ht="15" customHeight="1" x14ac:dyDescent="0.25">
      <c r="A42" s="56"/>
      <c r="B42" s="57"/>
      <c r="C42" s="57"/>
      <c r="D42" s="57"/>
      <c r="E42" s="57"/>
    </row>
    <row r="43" spans="1:5" ht="15" customHeight="1" x14ac:dyDescent="0.25">
      <c r="A43" s="40" t="s">
        <v>17</v>
      </c>
      <c r="B43" s="41"/>
      <c r="C43" s="41"/>
      <c r="D43" s="41"/>
      <c r="E43" s="44"/>
    </row>
    <row r="44" spans="1:5" ht="15" customHeight="1" x14ac:dyDescent="0.2">
      <c r="A44" s="42" t="s">
        <v>37</v>
      </c>
      <c r="B44" s="41"/>
      <c r="C44" s="41"/>
      <c r="D44" s="41"/>
      <c r="E44" s="43" t="s">
        <v>38</v>
      </c>
    </row>
    <row r="45" spans="1:5" ht="15" customHeight="1" x14ac:dyDescent="0.2">
      <c r="A45" s="44"/>
      <c r="B45" s="122"/>
      <c r="C45" s="41"/>
      <c r="D45" s="57"/>
      <c r="E45" s="123"/>
    </row>
    <row r="46" spans="1:5" ht="15" customHeight="1" x14ac:dyDescent="0.2">
      <c r="B46" s="109"/>
      <c r="C46" s="46" t="s">
        <v>40</v>
      </c>
      <c r="D46" s="127" t="s">
        <v>48</v>
      </c>
      <c r="E46" s="46" t="s">
        <v>42</v>
      </c>
    </row>
    <row r="47" spans="1:5" ht="15" customHeight="1" x14ac:dyDescent="0.2">
      <c r="B47" s="120"/>
      <c r="C47" s="169">
        <v>3111</v>
      </c>
      <c r="D47" s="73" t="s">
        <v>50</v>
      </c>
      <c r="E47" s="51">
        <v>12880</v>
      </c>
    </row>
    <row r="48" spans="1:5" ht="15" customHeight="1" x14ac:dyDescent="0.2">
      <c r="B48" s="120"/>
      <c r="C48" s="169">
        <v>3113</v>
      </c>
      <c r="D48" s="73" t="s">
        <v>50</v>
      </c>
      <c r="E48" s="51">
        <f>15600+8079+16093</f>
        <v>39772</v>
      </c>
    </row>
    <row r="49" spans="1:5" ht="15" customHeight="1" x14ac:dyDescent="0.2">
      <c r="B49" s="65"/>
      <c r="C49" s="53" t="s">
        <v>44</v>
      </c>
      <c r="D49" s="87"/>
      <c r="E49" s="88">
        <f>SUM(E47:E48)</f>
        <v>52652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185</v>
      </c>
    </row>
    <row r="55" spans="1:5" ht="15" customHeight="1" x14ac:dyDescent="0.2">
      <c r="A55" s="37" t="s">
        <v>34</v>
      </c>
      <c r="B55" s="37"/>
      <c r="C55" s="37"/>
      <c r="D55" s="37"/>
      <c r="E55" s="37"/>
    </row>
    <row r="56" spans="1:5" ht="15" customHeight="1" x14ac:dyDescent="0.2">
      <c r="A56" s="37" t="s">
        <v>35</v>
      </c>
      <c r="B56" s="37"/>
      <c r="C56" s="37"/>
      <c r="D56" s="37"/>
      <c r="E56" s="37"/>
    </row>
    <row r="57" spans="1:5" ht="15" customHeight="1" x14ac:dyDescent="0.2">
      <c r="A57" s="38" t="s">
        <v>186</v>
      </c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39"/>
      <c r="B62" s="39"/>
      <c r="C62" s="39"/>
      <c r="D62" s="39"/>
      <c r="E62" s="39"/>
    </row>
    <row r="63" spans="1:5" ht="15" customHeight="1" x14ac:dyDescent="0.25">
      <c r="A63" s="40" t="s">
        <v>1</v>
      </c>
      <c r="B63" s="41"/>
      <c r="C63" s="41"/>
      <c r="D63" s="41"/>
      <c r="E63" s="41"/>
    </row>
    <row r="64" spans="1:5" ht="15" customHeight="1" x14ac:dyDescent="0.2">
      <c r="A64" s="42" t="s">
        <v>37</v>
      </c>
      <c r="B64" s="41"/>
      <c r="C64" s="41"/>
      <c r="D64" s="41"/>
      <c r="E64" s="43" t="s">
        <v>38</v>
      </c>
    </row>
    <row r="65" spans="1:5" ht="15" customHeight="1" x14ac:dyDescent="0.25">
      <c r="A65" s="44"/>
      <c r="B65" s="40"/>
      <c r="C65" s="41"/>
      <c r="D65" s="41"/>
      <c r="E65" s="45"/>
    </row>
    <row r="66" spans="1:5" ht="15" customHeight="1" x14ac:dyDescent="0.2">
      <c r="B66" s="46" t="s">
        <v>39</v>
      </c>
      <c r="C66" s="46" t="s">
        <v>40</v>
      </c>
      <c r="D66" s="47" t="s">
        <v>41</v>
      </c>
      <c r="E66" s="46" t="s">
        <v>42</v>
      </c>
    </row>
    <row r="67" spans="1:5" ht="15" customHeight="1" x14ac:dyDescent="0.2">
      <c r="B67" s="48">
        <v>33024</v>
      </c>
      <c r="C67" s="49"/>
      <c r="D67" s="50" t="s">
        <v>43</v>
      </c>
      <c r="E67" s="51">
        <v>226143</v>
      </c>
    </row>
    <row r="68" spans="1:5" ht="15" customHeight="1" x14ac:dyDescent="0.2">
      <c r="B68" s="52"/>
      <c r="C68" s="53" t="s">
        <v>44</v>
      </c>
      <c r="D68" s="54"/>
      <c r="E68" s="55">
        <f>SUM(E67:E67)</f>
        <v>226143</v>
      </c>
    </row>
    <row r="69" spans="1:5" ht="15" customHeight="1" x14ac:dyDescent="0.25">
      <c r="A69" s="56"/>
      <c r="B69" s="57"/>
      <c r="C69" s="57"/>
      <c r="D69" s="57"/>
      <c r="E69" s="57"/>
    </row>
    <row r="70" spans="1:5" ht="15" customHeight="1" x14ac:dyDescent="0.25">
      <c r="A70" s="40" t="s">
        <v>17</v>
      </c>
      <c r="B70" s="41"/>
      <c r="C70" s="41"/>
      <c r="D70" s="41"/>
      <c r="E70" s="44"/>
    </row>
    <row r="71" spans="1:5" ht="15" customHeight="1" x14ac:dyDescent="0.2">
      <c r="A71" s="42" t="s">
        <v>37</v>
      </c>
      <c r="B71" s="41"/>
      <c r="C71" s="41"/>
      <c r="D71" s="41"/>
      <c r="E71" s="43" t="s">
        <v>38</v>
      </c>
    </row>
    <row r="72" spans="1:5" ht="15" customHeight="1" x14ac:dyDescent="0.2">
      <c r="A72" s="44"/>
      <c r="B72" s="122"/>
      <c r="C72" s="41"/>
      <c r="D72" s="57"/>
      <c r="E72" s="123"/>
    </row>
    <row r="73" spans="1:5" ht="15" customHeight="1" x14ac:dyDescent="0.2">
      <c r="B73" s="109"/>
      <c r="C73" s="46" t="s">
        <v>40</v>
      </c>
      <c r="D73" s="170" t="s">
        <v>48</v>
      </c>
      <c r="E73" s="46" t="s">
        <v>42</v>
      </c>
    </row>
    <row r="74" spans="1:5" ht="15" customHeight="1" x14ac:dyDescent="0.2">
      <c r="B74" s="120"/>
      <c r="C74" s="169">
        <v>3113</v>
      </c>
      <c r="D74" s="73" t="s">
        <v>50</v>
      </c>
      <c r="E74" s="85">
        <v>226143</v>
      </c>
    </row>
    <row r="75" spans="1:5" ht="15" customHeight="1" x14ac:dyDescent="0.2">
      <c r="B75" s="65"/>
      <c r="C75" s="53" t="s">
        <v>44</v>
      </c>
      <c r="D75" s="87"/>
      <c r="E75" s="88">
        <f>SUM(E74:E74)</f>
        <v>226143</v>
      </c>
    </row>
    <row r="76" spans="1:5" ht="15" customHeight="1" x14ac:dyDescent="0.2"/>
    <row r="77" spans="1:5" ht="15" customHeight="1" x14ac:dyDescent="0.2"/>
    <row r="78" spans="1:5" ht="15" customHeight="1" x14ac:dyDescent="0.25">
      <c r="A78" s="36" t="s">
        <v>187</v>
      </c>
    </row>
    <row r="79" spans="1:5" ht="15" customHeight="1" x14ac:dyDescent="0.2">
      <c r="A79" s="37" t="s">
        <v>34</v>
      </c>
      <c r="B79" s="37"/>
      <c r="C79" s="37"/>
      <c r="D79" s="37"/>
      <c r="E79" s="37"/>
    </row>
    <row r="80" spans="1:5" ht="15" customHeight="1" x14ac:dyDescent="0.2">
      <c r="A80" s="37" t="s">
        <v>35</v>
      </c>
      <c r="B80" s="37"/>
      <c r="C80" s="37"/>
      <c r="D80" s="37"/>
      <c r="E80" s="37"/>
    </row>
    <row r="81" spans="1:5" ht="15" customHeight="1" x14ac:dyDescent="0.2">
      <c r="A81" s="38" t="s">
        <v>188</v>
      </c>
      <c r="B81" s="38"/>
      <c r="C81" s="38"/>
      <c r="D81" s="38"/>
      <c r="E81" s="38"/>
    </row>
    <row r="82" spans="1:5" ht="15" customHeight="1" x14ac:dyDescent="0.2">
      <c r="A82" s="38"/>
      <c r="B82" s="38"/>
      <c r="C82" s="38"/>
      <c r="D82" s="38"/>
      <c r="E82" s="38"/>
    </row>
    <row r="83" spans="1:5" ht="15" customHeight="1" x14ac:dyDescent="0.2">
      <c r="A83" s="38"/>
      <c r="B83" s="38"/>
      <c r="C83" s="38"/>
      <c r="D83" s="38"/>
      <c r="E83" s="38"/>
    </row>
    <row r="84" spans="1:5" ht="15" customHeight="1" x14ac:dyDescent="0.2">
      <c r="A84" s="38"/>
      <c r="B84" s="38"/>
      <c r="C84" s="38"/>
      <c r="D84" s="38"/>
      <c r="E84" s="38"/>
    </row>
    <row r="85" spans="1:5" ht="15" customHeight="1" x14ac:dyDescent="0.2">
      <c r="A85" s="38"/>
      <c r="B85" s="38"/>
      <c r="C85" s="38"/>
      <c r="D85" s="38"/>
      <c r="E85" s="38"/>
    </row>
    <row r="86" spans="1:5" ht="15" customHeight="1" x14ac:dyDescent="0.2">
      <c r="A86" s="38"/>
      <c r="B86" s="38"/>
      <c r="C86" s="38"/>
      <c r="D86" s="38"/>
      <c r="E86" s="38"/>
    </row>
    <row r="87" spans="1:5" ht="15" customHeight="1" x14ac:dyDescent="0.2">
      <c r="A87" s="39"/>
      <c r="B87" s="39"/>
      <c r="C87" s="39"/>
      <c r="D87" s="39"/>
      <c r="E87" s="39"/>
    </row>
    <row r="88" spans="1:5" ht="15" customHeight="1" x14ac:dyDescent="0.25">
      <c r="A88" s="40" t="s">
        <v>1</v>
      </c>
      <c r="B88" s="41"/>
      <c r="C88" s="41"/>
      <c r="D88" s="41"/>
      <c r="E88" s="41"/>
    </row>
    <row r="89" spans="1:5" ht="15" customHeight="1" x14ac:dyDescent="0.2">
      <c r="A89" s="42" t="s">
        <v>37</v>
      </c>
      <c r="B89" s="59"/>
      <c r="C89" s="59"/>
      <c r="D89" s="59"/>
      <c r="E89" s="61" t="s">
        <v>38</v>
      </c>
    </row>
    <row r="90" spans="1:5" ht="15" customHeight="1" x14ac:dyDescent="0.25">
      <c r="A90" s="78"/>
      <c r="B90" s="40"/>
      <c r="C90" s="41"/>
      <c r="D90" s="41"/>
      <c r="E90" s="45"/>
    </row>
    <row r="91" spans="1:5" ht="15" customHeight="1" x14ac:dyDescent="0.2">
      <c r="B91" s="46" t="s">
        <v>39</v>
      </c>
      <c r="C91" s="46" t="s">
        <v>40</v>
      </c>
      <c r="D91" s="47" t="s">
        <v>41</v>
      </c>
      <c r="E91" s="46" t="s">
        <v>42</v>
      </c>
    </row>
    <row r="92" spans="1:5" ht="15" customHeight="1" x14ac:dyDescent="0.2">
      <c r="B92" s="79">
        <v>103533063</v>
      </c>
      <c r="C92" s="80"/>
      <c r="D92" s="50" t="s">
        <v>43</v>
      </c>
      <c r="E92" s="51">
        <v>1596456.74</v>
      </c>
    </row>
    <row r="93" spans="1:5" ht="15" customHeight="1" x14ac:dyDescent="0.2">
      <c r="B93" s="79">
        <v>103133063</v>
      </c>
      <c r="C93" s="80"/>
      <c r="D93" s="50" t="s">
        <v>43</v>
      </c>
      <c r="E93" s="51">
        <v>281727.68</v>
      </c>
    </row>
    <row r="94" spans="1:5" ht="15" customHeight="1" x14ac:dyDescent="0.2">
      <c r="B94" s="81"/>
      <c r="C94" s="53" t="s">
        <v>44</v>
      </c>
      <c r="D94" s="54"/>
      <c r="E94" s="55">
        <f>SUM(E92:E93)</f>
        <v>1878184.42</v>
      </c>
    </row>
    <row r="95" spans="1:5" ht="15" customHeight="1" x14ac:dyDescent="0.25">
      <c r="A95" s="56"/>
      <c r="B95" s="57"/>
      <c r="C95" s="57"/>
      <c r="D95" s="57"/>
      <c r="E95" s="57"/>
    </row>
    <row r="96" spans="1:5" ht="15" customHeight="1" x14ac:dyDescent="0.25">
      <c r="A96" s="40" t="s">
        <v>17</v>
      </c>
      <c r="B96" s="41"/>
      <c r="C96" s="41"/>
      <c r="D96" s="41"/>
      <c r="E96" s="78"/>
    </row>
    <row r="97" spans="1:5" ht="15" customHeight="1" x14ac:dyDescent="0.2">
      <c r="A97" s="42" t="s">
        <v>37</v>
      </c>
      <c r="B97" s="59"/>
      <c r="C97" s="59"/>
      <c r="D97" s="59"/>
      <c r="E97" s="61" t="s">
        <v>38</v>
      </c>
    </row>
    <row r="98" spans="1:5" ht="15" customHeight="1" x14ac:dyDescent="0.25">
      <c r="A98" s="78"/>
      <c r="B98" s="40"/>
      <c r="C98" s="41"/>
      <c r="D98" s="41"/>
      <c r="E98" s="45"/>
    </row>
    <row r="99" spans="1:5" ht="15" customHeight="1" x14ac:dyDescent="0.2">
      <c r="B99" s="46" t="s">
        <v>39</v>
      </c>
      <c r="C99" s="46" t="s">
        <v>40</v>
      </c>
      <c r="D99" s="47" t="s">
        <v>41</v>
      </c>
      <c r="E99" s="46" t="s">
        <v>42</v>
      </c>
    </row>
    <row r="100" spans="1:5" ht="15" customHeight="1" x14ac:dyDescent="0.2">
      <c r="B100" s="79">
        <v>103533063</v>
      </c>
      <c r="C100" s="80"/>
      <c r="D100" s="82" t="s">
        <v>53</v>
      </c>
      <c r="E100" s="51">
        <f>504144.17+1092312.57</f>
        <v>1596456.74</v>
      </c>
    </row>
    <row r="101" spans="1:5" ht="15" customHeight="1" x14ac:dyDescent="0.2">
      <c r="B101" s="79">
        <v>103133063</v>
      </c>
      <c r="C101" s="80"/>
      <c r="D101" s="82" t="s">
        <v>53</v>
      </c>
      <c r="E101" s="51">
        <f>88966.63+192761.05</f>
        <v>281727.68</v>
      </c>
    </row>
    <row r="102" spans="1:5" ht="15" customHeight="1" x14ac:dyDescent="0.2">
      <c r="B102" s="81"/>
      <c r="C102" s="53" t="s">
        <v>44</v>
      </c>
      <c r="D102" s="54"/>
      <c r="E102" s="55">
        <f>SUM(E100:E101)</f>
        <v>1878184.42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6" t="s">
        <v>189</v>
      </c>
    </row>
    <row r="107" spans="1:5" ht="15" customHeight="1" x14ac:dyDescent="0.2">
      <c r="A107" s="37" t="s">
        <v>34</v>
      </c>
      <c r="B107" s="37"/>
      <c r="C107" s="37"/>
      <c r="D107" s="37"/>
      <c r="E107" s="37"/>
    </row>
    <row r="108" spans="1:5" ht="15" customHeight="1" x14ac:dyDescent="0.2">
      <c r="A108" s="37" t="s">
        <v>35</v>
      </c>
      <c r="B108" s="37"/>
      <c r="C108" s="37"/>
      <c r="D108" s="37"/>
      <c r="E108" s="37"/>
    </row>
    <row r="109" spans="1:5" ht="15" customHeight="1" x14ac:dyDescent="0.2">
      <c r="A109" s="38" t="s">
        <v>190</v>
      </c>
      <c r="B109" s="38"/>
      <c r="C109" s="38"/>
      <c r="D109" s="38"/>
      <c r="E109" s="38"/>
    </row>
    <row r="110" spans="1:5" ht="15" customHeight="1" x14ac:dyDescent="0.2">
      <c r="A110" s="38"/>
      <c r="B110" s="38"/>
      <c r="C110" s="38"/>
      <c r="D110" s="38"/>
      <c r="E110" s="38"/>
    </row>
    <row r="111" spans="1:5" ht="15" customHeight="1" x14ac:dyDescent="0.2">
      <c r="A111" s="38"/>
      <c r="B111" s="38"/>
      <c r="C111" s="38"/>
      <c r="D111" s="38"/>
      <c r="E111" s="38"/>
    </row>
    <row r="112" spans="1:5" ht="15" customHeight="1" x14ac:dyDescent="0.2">
      <c r="A112" s="38"/>
      <c r="B112" s="38"/>
      <c r="C112" s="38"/>
      <c r="D112" s="38"/>
      <c r="E112" s="38"/>
    </row>
    <row r="113" spans="1:5" ht="15" customHeight="1" x14ac:dyDescent="0.2">
      <c r="A113" s="38"/>
      <c r="B113" s="38"/>
      <c r="C113" s="38"/>
      <c r="D113" s="38"/>
      <c r="E113" s="38"/>
    </row>
    <row r="114" spans="1:5" ht="15" customHeight="1" x14ac:dyDescent="0.2">
      <c r="A114" s="39"/>
      <c r="B114" s="39"/>
      <c r="C114" s="39"/>
      <c r="D114" s="39"/>
      <c r="E114" s="39"/>
    </row>
    <row r="115" spans="1:5" ht="15" customHeight="1" x14ac:dyDescent="0.25">
      <c r="A115" s="40" t="s">
        <v>1</v>
      </c>
      <c r="B115" s="41"/>
      <c r="C115" s="41"/>
      <c r="D115" s="41"/>
      <c r="E115" s="41"/>
    </row>
    <row r="116" spans="1:5" ht="15" customHeight="1" x14ac:dyDescent="0.2">
      <c r="A116" s="42" t="s">
        <v>37</v>
      </c>
      <c r="B116" s="41"/>
      <c r="C116" s="41"/>
      <c r="D116" s="41"/>
      <c r="E116" s="43" t="s">
        <v>38</v>
      </c>
    </row>
    <row r="117" spans="1:5" ht="15" customHeight="1" x14ac:dyDescent="0.25">
      <c r="A117" s="44"/>
      <c r="B117" s="40"/>
      <c r="C117" s="41"/>
      <c r="D117" s="41"/>
      <c r="E117" s="45"/>
    </row>
    <row r="118" spans="1:5" ht="15" customHeight="1" x14ac:dyDescent="0.2">
      <c r="B118" s="46" t="s">
        <v>39</v>
      </c>
      <c r="C118" s="46" t="s">
        <v>40</v>
      </c>
      <c r="D118" s="47" t="s">
        <v>41</v>
      </c>
      <c r="E118" s="83" t="s">
        <v>42</v>
      </c>
    </row>
    <row r="119" spans="1:5" ht="15" customHeight="1" x14ac:dyDescent="0.2">
      <c r="B119" s="48">
        <v>33166</v>
      </c>
      <c r="C119" s="49"/>
      <c r="D119" s="50" t="s">
        <v>43</v>
      </c>
      <c r="E119" s="51">
        <v>455000</v>
      </c>
    </row>
    <row r="120" spans="1:5" ht="15" customHeight="1" x14ac:dyDescent="0.2">
      <c r="B120" s="52"/>
      <c r="C120" s="53" t="s">
        <v>44</v>
      </c>
      <c r="D120" s="54"/>
      <c r="E120" s="55">
        <f>SUM(E119:E119)</f>
        <v>455000</v>
      </c>
    </row>
    <row r="121" spans="1:5" ht="15" customHeight="1" x14ac:dyDescent="0.2"/>
    <row r="122" spans="1:5" ht="15" customHeight="1" x14ac:dyDescent="0.25">
      <c r="A122" s="40" t="s">
        <v>17</v>
      </c>
      <c r="B122" s="41"/>
      <c r="C122" s="41"/>
      <c r="D122" s="41"/>
      <c r="E122" s="78"/>
    </row>
    <row r="123" spans="1:5" ht="15" customHeight="1" x14ac:dyDescent="0.2">
      <c r="A123" s="42" t="s">
        <v>37</v>
      </c>
      <c r="B123" s="59"/>
      <c r="C123" s="59"/>
      <c r="D123" s="59"/>
      <c r="E123" s="61" t="s">
        <v>38</v>
      </c>
    </row>
    <row r="124" spans="1:5" ht="15" customHeight="1" x14ac:dyDescent="0.25">
      <c r="A124" s="78"/>
      <c r="B124" s="40"/>
      <c r="C124" s="41"/>
      <c r="D124" s="41"/>
      <c r="E124" s="45"/>
    </row>
    <row r="125" spans="1:5" ht="15" customHeight="1" x14ac:dyDescent="0.2">
      <c r="B125" s="46" t="s">
        <v>39</v>
      </c>
      <c r="C125" s="46" t="s">
        <v>40</v>
      </c>
      <c r="D125" s="47" t="s">
        <v>41</v>
      </c>
      <c r="E125" s="46" t="s">
        <v>42</v>
      </c>
    </row>
    <row r="126" spans="1:5" ht="15" customHeight="1" x14ac:dyDescent="0.2">
      <c r="B126" s="48">
        <v>33166</v>
      </c>
      <c r="C126" s="80"/>
      <c r="D126" s="82" t="s">
        <v>53</v>
      </c>
      <c r="E126" s="51">
        <f>220000+235000</f>
        <v>455000</v>
      </c>
    </row>
    <row r="127" spans="1:5" ht="15" customHeight="1" x14ac:dyDescent="0.2">
      <c r="B127" s="52"/>
      <c r="C127" s="53" t="s">
        <v>44</v>
      </c>
      <c r="D127" s="54"/>
      <c r="E127" s="55">
        <f>SUM(E126:E126)</f>
        <v>455000</v>
      </c>
    </row>
    <row r="128" spans="1:5" ht="15" customHeight="1" x14ac:dyDescent="0.2"/>
    <row r="129" spans="1:5" ht="15" customHeight="1" x14ac:dyDescent="0.2"/>
    <row r="130" spans="1:5" ht="15" customHeight="1" x14ac:dyDescent="0.25">
      <c r="A130" s="36" t="s">
        <v>191</v>
      </c>
    </row>
    <row r="131" spans="1:5" ht="15" customHeight="1" x14ac:dyDescent="0.2">
      <c r="A131" s="37" t="s">
        <v>34</v>
      </c>
      <c r="B131" s="37"/>
      <c r="C131" s="37"/>
      <c r="D131" s="37"/>
      <c r="E131" s="37"/>
    </row>
    <row r="132" spans="1:5" ht="15" customHeight="1" x14ac:dyDescent="0.2">
      <c r="A132" s="37" t="s">
        <v>35</v>
      </c>
      <c r="B132" s="37"/>
      <c r="C132" s="37"/>
      <c r="D132" s="37"/>
      <c r="E132" s="37"/>
    </row>
    <row r="133" spans="1:5" ht="15" customHeight="1" x14ac:dyDescent="0.2">
      <c r="A133" s="38" t="s">
        <v>192</v>
      </c>
      <c r="B133" s="38"/>
      <c r="C133" s="38"/>
      <c r="D133" s="38"/>
      <c r="E133" s="38"/>
    </row>
    <row r="134" spans="1:5" ht="15" customHeight="1" x14ac:dyDescent="0.2">
      <c r="A134" s="38"/>
      <c r="B134" s="38"/>
      <c r="C134" s="38"/>
      <c r="D134" s="38"/>
      <c r="E134" s="38"/>
    </row>
    <row r="135" spans="1:5" ht="15" customHeight="1" x14ac:dyDescent="0.2">
      <c r="A135" s="38"/>
      <c r="B135" s="38"/>
      <c r="C135" s="38"/>
      <c r="D135" s="38"/>
      <c r="E135" s="38"/>
    </row>
    <row r="136" spans="1:5" ht="15" customHeight="1" x14ac:dyDescent="0.2">
      <c r="A136" s="38"/>
      <c r="B136" s="38"/>
      <c r="C136" s="38"/>
      <c r="D136" s="38"/>
      <c r="E136" s="38"/>
    </row>
    <row r="137" spans="1:5" ht="15" customHeight="1" x14ac:dyDescent="0.2">
      <c r="A137" s="38"/>
      <c r="B137" s="38"/>
      <c r="C137" s="38"/>
      <c r="D137" s="38"/>
      <c r="E137" s="38"/>
    </row>
    <row r="138" spans="1:5" ht="15" customHeight="1" x14ac:dyDescent="0.2">
      <c r="A138" s="38"/>
      <c r="B138" s="38"/>
      <c r="C138" s="38"/>
      <c r="D138" s="38"/>
      <c r="E138" s="38"/>
    </row>
    <row r="139" spans="1:5" ht="15" customHeight="1" x14ac:dyDescent="0.2">
      <c r="A139" s="171"/>
      <c r="B139" s="171"/>
      <c r="C139" s="171"/>
      <c r="D139" s="171"/>
      <c r="E139" s="171"/>
    </row>
    <row r="140" spans="1:5" ht="15" customHeight="1" x14ac:dyDescent="0.25">
      <c r="A140" s="40" t="s">
        <v>1</v>
      </c>
      <c r="B140" s="41"/>
      <c r="C140" s="41"/>
      <c r="D140" s="41"/>
      <c r="E140" s="41"/>
    </row>
    <row r="141" spans="1:5" ht="15" customHeight="1" x14ac:dyDescent="0.2">
      <c r="A141" s="42" t="s">
        <v>37</v>
      </c>
      <c r="B141" s="41"/>
      <c r="C141" s="41"/>
      <c r="D141" s="41"/>
      <c r="E141" s="43" t="s">
        <v>38</v>
      </c>
    </row>
    <row r="142" spans="1:5" ht="15" customHeight="1" x14ac:dyDescent="0.25">
      <c r="A142" s="44"/>
      <c r="B142" s="40"/>
      <c r="C142" s="41"/>
      <c r="D142" s="41"/>
      <c r="E142" s="45"/>
    </row>
    <row r="143" spans="1:5" ht="15" customHeight="1" x14ac:dyDescent="0.2">
      <c r="A143" s="60"/>
      <c r="B143" s="46" t="s">
        <v>39</v>
      </c>
      <c r="C143" s="46" t="s">
        <v>40</v>
      </c>
      <c r="D143" s="47" t="s">
        <v>41</v>
      </c>
      <c r="E143" s="46" t="s">
        <v>42</v>
      </c>
    </row>
    <row r="144" spans="1:5" ht="15" customHeight="1" x14ac:dyDescent="0.2">
      <c r="A144" s="60"/>
      <c r="B144" s="48">
        <v>33160</v>
      </c>
      <c r="C144" s="49"/>
      <c r="D144" s="50" t="s">
        <v>43</v>
      </c>
      <c r="E144" s="51">
        <v>813100</v>
      </c>
    </row>
    <row r="145" spans="1:5" ht="15" customHeight="1" x14ac:dyDescent="0.2">
      <c r="A145" s="60"/>
      <c r="B145" s="52"/>
      <c r="C145" s="53" t="s">
        <v>44</v>
      </c>
      <c r="D145" s="54"/>
      <c r="E145" s="55">
        <f>SUM(E144:E144)</f>
        <v>813100</v>
      </c>
    </row>
    <row r="146" spans="1:5" ht="15" customHeight="1" x14ac:dyDescent="0.2">
      <c r="A146" s="60"/>
      <c r="B146" s="65"/>
      <c r="C146" s="66"/>
      <c r="D146" s="41"/>
      <c r="E146" s="67"/>
    </row>
    <row r="147" spans="1:5" ht="15" customHeight="1" x14ac:dyDescent="0.25">
      <c r="A147" s="40" t="s">
        <v>17</v>
      </c>
      <c r="B147" s="41"/>
      <c r="C147" s="41"/>
      <c r="D147" s="41"/>
      <c r="E147" s="44"/>
    </row>
    <row r="148" spans="1:5" ht="15" customHeight="1" x14ac:dyDescent="0.2">
      <c r="A148" s="42" t="s">
        <v>37</v>
      </c>
      <c r="B148" s="41"/>
      <c r="C148" s="41"/>
      <c r="D148" s="41"/>
      <c r="E148" s="43" t="s">
        <v>38</v>
      </c>
    </row>
    <row r="149" spans="1:5" ht="15" customHeight="1" x14ac:dyDescent="0.2"/>
    <row r="150" spans="1:5" ht="15" customHeight="1" x14ac:dyDescent="0.2">
      <c r="A150" s="62"/>
      <c r="B150" s="46" t="s">
        <v>39</v>
      </c>
      <c r="C150" s="46" t="s">
        <v>40</v>
      </c>
      <c r="D150" s="47" t="s">
        <v>41</v>
      </c>
      <c r="E150" s="46" t="s">
        <v>42</v>
      </c>
    </row>
    <row r="151" spans="1:5" ht="15" customHeight="1" x14ac:dyDescent="0.2">
      <c r="B151" s="48">
        <v>33160</v>
      </c>
      <c r="C151" s="49"/>
      <c r="D151" s="50" t="s">
        <v>116</v>
      </c>
      <c r="E151" s="51">
        <v>813100</v>
      </c>
    </row>
    <row r="152" spans="1:5" ht="15" customHeight="1" x14ac:dyDescent="0.2">
      <c r="B152" s="52"/>
      <c r="C152" s="53" t="s">
        <v>44</v>
      </c>
      <c r="D152" s="54"/>
      <c r="E152" s="55">
        <f>SUM(E151:E151)</f>
        <v>813100</v>
      </c>
    </row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6" t="s">
        <v>193</v>
      </c>
    </row>
    <row r="159" spans="1:5" ht="15" customHeight="1" x14ac:dyDescent="0.2">
      <c r="A159" s="37" t="s">
        <v>34</v>
      </c>
      <c r="B159" s="37"/>
      <c r="C159" s="37"/>
      <c r="D159" s="37"/>
      <c r="E159" s="37"/>
    </row>
    <row r="160" spans="1:5" ht="15" customHeight="1" x14ac:dyDescent="0.2">
      <c r="A160" s="37" t="s">
        <v>155</v>
      </c>
      <c r="B160" s="37"/>
      <c r="C160" s="37"/>
      <c r="D160" s="37"/>
      <c r="E160" s="37"/>
    </row>
    <row r="161" spans="1:5" ht="15" customHeight="1" x14ac:dyDescent="0.2">
      <c r="A161" s="38" t="s">
        <v>194</v>
      </c>
      <c r="B161" s="38"/>
      <c r="C161" s="38"/>
      <c r="D161" s="38"/>
      <c r="E161" s="38"/>
    </row>
    <row r="162" spans="1:5" ht="15" customHeight="1" x14ac:dyDescent="0.2">
      <c r="A162" s="38"/>
      <c r="B162" s="38"/>
      <c r="C162" s="38"/>
      <c r="D162" s="38"/>
      <c r="E162" s="38"/>
    </row>
    <row r="163" spans="1:5" ht="15" customHeight="1" x14ac:dyDescent="0.2">
      <c r="A163" s="38"/>
      <c r="B163" s="38"/>
      <c r="C163" s="38"/>
      <c r="D163" s="38"/>
      <c r="E163" s="38"/>
    </row>
    <row r="164" spans="1:5" ht="15" customHeight="1" x14ac:dyDescent="0.2">
      <c r="A164" s="38"/>
      <c r="B164" s="38"/>
      <c r="C164" s="38"/>
      <c r="D164" s="38"/>
      <c r="E164" s="38"/>
    </row>
    <row r="165" spans="1:5" ht="15" customHeight="1" x14ac:dyDescent="0.2">
      <c r="A165" s="38"/>
      <c r="B165" s="38"/>
      <c r="C165" s="38"/>
      <c r="D165" s="38"/>
      <c r="E165" s="38"/>
    </row>
    <row r="166" spans="1:5" ht="15" customHeight="1" x14ac:dyDescent="0.2">
      <c r="A166" s="119"/>
      <c r="B166" s="119"/>
      <c r="C166" s="119"/>
      <c r="D166" s="119"/>
      <c r="E166" s="119"/>
    </row>
    <row r="167" spans="1:5" ht="15" customHeight="1" x14ac:dyDescent="0.25">
      <c r="A167" s="40" t="s">
        <v>1</v>
      </c>
      <c r="B167" s="41"/>
      <c r="C167" s="41"/>
      <c r="D167" s="41"/>
      <c r="E167" s="41"/>
    </row>
    <row r="168" spans="1:5" ht="15" customHeight="1" x14ac:dyDescent="0.2">
      <c r="A168" s="108" t="s">
        <v>74</v>
      </c>
      <c r="B168" s="41"/>
      <c r="C168" s="41"/>
      <c r="D168" s="41"/>
      <c r="E168" s="43" t="s">
        <v>75</v>
      </c>
    </row>
    <row r="169" spans="1:5" ht="15" customHeight="1" x14ac:dyDescent="0.25">
      <c r="A169" s="60"/>
      <c r="B169" s="58"/>
      <c r="C169" s="59"/>
      <c r="D169" s="59"/>
      <c r="E169" s="91"/>
    </row>
    <row r="170" spans="1:5" ht="15" customHeight="1" x14ac:dyDescent="0.2">
      <c r="A170" s="60"/>
      <c r="B170" s="92" t="s">
        <v>39</v>
      </c>
      <c r="C170" s="92" t="s">
        <v>40</v>
      </c>
      <c r="D170" s="69" t="s">
        <v>41</v>
      </c>
      <c r="E170" s="83" t="s">
        <v>42</v>
      </c>
    </row>
    <row r="171" spans="1:5" ht="15" customHeight="1" x14ac:dyDescent="0.2">
      <c r="A171" s="60"/>
      <c r="B171" s="152">
        <v>104513013</v>
      </c>
      <c r="C171" s="49"/>
      <c r="D171" s="50" t="s">
        <v>43</v>
      </c>
      <c r="E171" s="51">
        <v>379138.25</v>
      </c>
    </row>
    <row r="172" spans="1:5" ht="15" customHeight="1" x14ac:dyDescent="0.2">
      <c r="A172" s="60"/>
      <c r="B172" s="152">
        <v>104113013</v>
      </c>
      <c r="C172" s="49"/>
      <c r="D172" s="162" t="s">
        <v>43</v>
      </c>
      <c r="E172" s="51">
        <v>44604.5</v>
      </c>
    </row>
    <row r="173" spans="1:5" ht="15" customHeight="1" x14ac:dyDescent="0.2">
      <c r="A173" s="60"/>
      <c r="B173" s="126"/>
      <c r="C173" s="98" t="s">
        <v>44</v>
      </c>
      <c r="D173" s="99"/>
      <c r="E173" s="100">
        <f>SUM(E171:E172)</f>
        <v>423742.75</v>
      </c>
    </row>
    <row r="174" spans="1:5" ht="15" customHeight="1" x14ac:dyDescent="0.25">
      <c r="A174" s="56"/>
      <c r="B174" s="44"/>
      <c r="C174" s="44"/>
      <c r="D174" s="44"/>
      <c r="E174" s="44"/>
    </row>
    <row r="175" spans="1:5" ht="15" customHeight="1" x14ac:dyDescent="0.25">
      <c r="A175" s="58" t="s">
        <v>17</v>
      </c>
      <c r="B175" s="59"/>
      <c r="C175" s="59"/>
      <c r="D175" s="59"/>
      <c r="E175" s="59"/>
    </row>
    <row r="176" spans="1:5" ht="15" customHeight="1" x14ac:dyDescent="0.2">
      <c r="A176" s="108" t="s">
        <v>77</v>
      </c>
      <c r="B176" s="60"/>
      <c r="C176" s="60"/>
      <c r="D176" s="60"/>
      <c r="E176" s="60" t="s">
        <v>78</v>
      </c>
    </row>
    <row r="177" spans="1:5" ht="15" customHeight="1" x14ac:dyDescent="0.2">
      <c r="A177" s="60"/>
      <c r="B177" s="146"/>
      <c r="C177" s="59"/>
      <c r="D177" s="60"/>
      <c r="E177" s="147"/>
    </row>
    <row r="178" spans="1:5" ht="15" customHeight="1" x14ac:dyDescent="0.2">
      <c r="A178" s="60"/>
      <c r="B178" s="46" t="s">
        <v>39</v>
      </c>
      <c r="C178" s="92" t="s">
        <v>40</v>
      </c>
      <c r="D178" s="113" t="s">
        <v>41</v>
      </c>
      <c r="E178" s="83" t="s">
        <v>42</v>
      </c>
    </row>
    <row r="179" spans="1:5" ht="15" customHeight="1" x14ac:dyDescent="0.2">
      <c r="A179" s="60"/>
      <c r="B179" s="152">
        <v>104513013</v>
      </c>
      <c r="C179" s="94"/>
      <c r="D179" s="82" t="s">
        <v>116</v>
      </c>
      <c r="E179" s="51">
        <v>379138.25</v>
      </c>
    </row>
    <row r="180" spans="1:5" ht="15" customHeight="1" x14ac:dyDescent="0.2">
      <c r="A180" s="60"/>
      <c r="B180" s="152">
        <v>104113013</v>
      </c>
      <c r="C180" s="94"/>
      <c r="D180" s="82" t="s">
        <v>116</v>
      </c>
      <c r="E180" s="51">
        <v>44604.5</v>
      </c>
    </row>
    <row r="181" spans="1:5" ht="15" customHeight="1" x14ac:dyDescent="0.2">
      <c r="A181" s="60"/>
      <c r="B181" s="126"/>
      <c r="C181" s="98" t="s">
        <v>44</v>
      </c>
      <c r="D181" s="117"/>
      <c r="E181" s="118">
        <f>SUM(E179:E180)</f>
        <v>423742.75</v>
      </c>
    </row>
    <row r="182" spans="1:5" ht="15" customHeight="1" x14ac:dyDescent="0.2"/>
    <row r="183" spans="1:5" ht="15" customHeight="1" x14ac:dyDescent="0.2"/>
    <row r="184" spans="1:5" ht="15" customHeight="1" x14ac:dyDescent="0.25">
      <c r="A184" s="36" t="s">
        <v>195</v>
      </c>
    </row>
    <row r="185" spans="1:5" ht="15" customHeight="1" x14ac:dyDescent="0.2">
      <c r="A185" s="37" t="s">
        <v>34</v>
      </c>
      <c r="B185" s="37"/>
      <c r="C185" s="37"/>
      <c r="D185" s="37"/>
      <c r="E185" s="37"/>
    </row>
    <row r="186" spans="1:5" ht="15" customHeight="1" x14ac:dyDescent="0.2">
      <c r="A186" s="37" t="s">
        <v>155</v>
      </c>
      <c r="B186" s="37"/>
      <c r="C186" s="37"/>
      <c r="D186" s="37"/>
      <c r="E186" s="37"/>
    </row>
    <row r="187" spans="1:5" ht="15" customHeight="1" x14ac:dyDescent="0.2">
      <c r="A187" s="38" t="s">
        <v>196</v>
      </c>
      <c r="B187" s="38"/>
      <c r="C187" s="38"/>
      <c r="D187" s="38"/>
      <c r="E187" s="38"/>
    </row>
    <row r="188" spans="1:5" ht="15" customHeight="1" x14ac:dyDescent="0.2">
      <c r="A188" s="38"/>
      <c r="B188" s="38"/>
      <c r="C188" s="38"/>
      <c r="D188" s="38"/>
      <c r="E188" s="38"/>
    </row>
    <row r="189" spans="1:5" ht="15" customHeight="1" x14ac:dyDescent="0.2">
      <c r="A189" s="38"/>
      <c r="B189" s="38"/>
      <c r="C189" s="38"/>
      <c r="D189" s="38"/>
      <c r="E189" s="38"/>
    </row>
    <row r="190" spans="1:5" ht="15" customHeight="1" x14ac:dyDescent="0.2">
      <c r="A190" s="38"/>
      <c r="B190" s="38"/>
      <c r="C190" s="38"/>
      <c r="D190" s="38"/>
      <c r="E190" s="38"/>
    </row>
    <row r="191" spans="1:5" ht="15" customHeight="1" x14ac:dyDescent="0.2">
      <c r="A191" s="38"/>
      <c r="B191" s="38"/>
      <c r="C191" s="38"/>
      <c r="D191" s="38"/>
      <c r="E191" s="38"/>
    </row>
    <row r="192" spans="1:5" ht="15" customHeight="1" x14ac:dyDescent="0.2">
      <c r="A192" s="119"/>
      <c r="B192" s="119"/>
      <c r="C192" s="119"/>
      <c r="D192" s="119"/>
      <c r="E192" s="119"/>
    </row>
    <row r="193" spans="1:5" ht="15" customHeight="1" x14ac:dyDescent="0.25">
      <c r="A193" s="40" t="s">
        <v>1</v>
      </c>
      <c r="B193" s="41"/>
      <c r="C193" s="41"/>
      <c r="D193" s="41"/>
      <c r="E193" s="41"/>
    </row>
    <row r="194" spans="1:5" ht="15" customHeight="1" x14ac:dyDescent="0.2">
      <c r="A194" s="108" t="s">
        <v>74</v>
      </c>
      <c r="B194" s="41"/>
      <c r="C194" s="41"/>
      <c r="D194" s="41"/>
      <c r="E194" s="43" t="s">
        <v>75</v>
      </c>
    </row>
    <row r="195" spans="1:5" ht="15" customHeight="1" x14ac:dyDescent="0.25">
      <c r="A195" s="60"/>
      <c r="B195" s="58"/>
      <c r="C195" s="59"/>
      <c r="D195" s="59"/>
      <c r="E195" s="91"/>
    </row>
    <row r="196" spans="1:5" ht="15" customHeight="1" x14ac:dyDescent="0.2">
      <c r="A196" s="60"/>
      <c r="B196" s="92" t="s">
        <v>39</v>
      </c>
      <c r="C196" s="92" t="s">
        <v>40</v>
      </c>
      <c r="D196" s="69" t="s">
        <v>41</v>
      </c>
      <c r="E196" s="83" t="s">
        <v>42</v>
      </c>
    </row>
    <row r="197" spans="1:5" ht="15" customHeight="1" x14ac:dyDescent="0.2">
      <c r="A197" s="60"/>
      <c r="B197" s="152">
        <v>104513013</v>
      </c>
      <c r="C197" s="49"/>
      <c r="D197" s="50" t="s">
        <v>43</v>
      </c>
      <c r="E197" s="51">
        <v>381347.4</v>
      </c>
    </row>
    <row r="198" spans="1:5" ht="15" customHeight="1" x14ac:dyDescent="0.2">
      <c r="A198" s="60"/>
      <c r="B198" s="152">
        <v>104113013</v>
      </c>
      <c r="C198" s="49"/>
      <c r="D198" s="162" t="s">
        <v>43</v>
      </c>
      <c r="E198" s="51">
        <v>44864.4</v>
      </c>
    </row>
    <row r="199" spans="1:5" ht="15" customHeight="1" x14ac:dyDescent="0.2">
      <c r="A199" s="60"/>
      <c r="B199" s="126"/>
      <c r="C199" s="98" t="s">
        <v>44</v>
      </c>
      <c r="D199" s="99"/>
      <c r="E199" s="100">
        <f>SUM(E197:E198)</f>
        <v>426211.80000000005</v>
      </c>
    </row>
    <row r="200" spans="1:5" ht="15" customHeight="1" x14ac:dyDescent="0.25">
      <c r="A200" s="56"/>
      <c r="B200" s="44"/>
      <c r="C200" s="44"/>
      <c r="D200" s="44"/>
      <c r="E200" s="44"/>
    </row>
    <row r="201" spans="1:5" ht="15" customHeight="1" x14ac:dyDescent="0.25">
      <c r="A201" s="58" t="s">
        <v>17</v>
      </c>
      <c r="B201" s="59"/>
      <c r="C201" s="59"/>
      <c r="D201" s="59"/>
      <c r="E201" s="59"/>
    </row>
    <row r="202" spans="1:5" ht="15" customHeight="1" x14ac:dyDescent="0.2">
      <c r="A202" s="108" t="s">
        <v>77</v>
      </c>
      <c r="B202" s="60"/>
      <c r="C202" s="60"/>
      <c r="D202" s="60"/>
      <c r="E202" s="60" t="s">
        <v>78</v>
      </c>
    </row>
    <row r="203" spans="1:5" ht="15" customHeight="1" x14ac:dyDescent="0.2">
      <c r="A203" s="60"/>
      <c r="B203" s="146"/>
      <c r="C203" s="59"/>
      <c r="D203" s="60"/>
      <c r="E203" s="147"/>
    </row>
    <row r="204" spans="1:5" ht="15" customHeight="1" x14ac:dyDescent="0.2">
      <c r="A204" s="60"/>
      <c r="B204" s="46" t="s">
        <v>39</v>
      </c>
      <c r="C204" s="92" t="s">
        <v>40</v>
      </c>
      <c r="D204" s="113" t="s">
        <v>41</v>
      </c>
      <c r="E204" s="83" t="s">
        <v>42</v>
      </c>
    </row>
    <row r="205" spans="1:5" ht="15" customHeight="1" x14ac:dyDescent="0.2">
      <c r="A205" s="60"/>
      <c r="B205" s="152">
        <v>104513013</v>
      </c>
      <c r="C205" s="94"/>
      <c r="D205" s="82" t="s">
        <v>116</v>
      </c>
      <c r="E205" s="51">
        <v>381347.4</v>
      </c>
    </row>
    <row r="206" spans="1:5" ht="15" customHeight="1" x14ac:dyDescent="0.2">
      <c r="A206" s="60"/>
      <c r="B206" s="152">
        <v>104113013</v>
      </c>
      <c r="C206" s="94"/>
      <c r="D206" s="82" t="s">
        <v>116</v>
      </c>
      <c r="E206" s="51">
        <v>44864.4</v>
      </c>
    </row>
    <row r="207" spans="1:5" ht="15" customHeight="1" x14ac:dyDescent="0.2">
      <c r="A207" s="60"/>
      <c r="B207" s="126"/>
      <c r="C207" s="98" t="s">
        <v>44</v>
      </c>
      <c r="D207" s="117"/>
      <c r="E207" s="118">
        <f>SUM(E205:E206)</f>
        <v>426211.80000000005</v>
      </c>
    </row>
    <row r="208" spans="1:5" ht="15" customHeight="1" x14ac:dyDescent="0.2"/>
    <row r="209" spans="1:5" ht="15" customHeight="1" x14ac:dyDescent="0.2"/>
    <row r="210" spans="1:5" ht="15" customHeight="1" x14ac:dyDescent="0.25">
      <c r="A210" s="36" t="s">
        <v>197</v>
      </c>
    </row>
    <row r="211" spans="1:5" ht="15" customHeight="1" x14ac:dyDescent="0.2">
      <c r="A211" s="37" t="s">
        <v>34</v>
      </c>
      <c r="B211" s="37"/>
      <c r="C211" s="37"/>
      <c r="D211" s="37"/>
      <c r="E211" s="37"/>
    </row>
    <row r="212" spans="1:5" ht="15" customHeight="1" x14ac:dyDescent="0.2">
      <c r="A212" s="37" t="s">
        <v>155</v>
      </c>
      <c r="B212" s="37"/>
      <c r="C212" s="37"/>
      <c r="D212" s="37"/>
      <c r="E212" s="37"/>
    </row>
    <row r="213" spans="1:5" ht="15" customHeight="1" x14ac:dyDescent="0.2">
      <c r="A213" s="38" t="s">
        <v>198</v>
      </c>
      <c r="B213" s="38"/>
      <c r="C213" s="38"/>
      <c r="D213" s="38"/>
      <c r="E213" s="38"/>
    </row>
    <row r="214" spans="1:5" ht="15" customHeight="1" x14ac:dyDescent="0.2">
      <c r="A214" s="38"/>
      <c r="B214" s="38"/>
      <c r="C214" s="38"/>
      <c r="D214" s="38"/>
      <c r="E214" s="38"/>
    </row>
    <row r="215" spans="1:5" ht="15" customHeight="1" x14ac:dyDescent="0.2">
      <c r="A215" s="38"/>
      <c r="B215" s="38"/>
      <c r="C215" s="38"/>
      <c r="D215" s="38"/>
      <c r="E215" s="38"/>
    </row>
    <row r="216" spans="1:5" ht="15" customHeight="1" x14ac:dyDescent="0.2">
      <c r="A216" s="38"/>
      <c r="B216" s="38"/>
      <c r="C216" s="38"/>
      <c r="D216" s="38"/>
      <c r="E216" s="38"/>
    </row>
    <row r="217" spans="1:5" ht="15" customHeight="1" x14ac:dyDescent="0.2">
      <c r="A217" s="38"/>
      <c r="B217" s="38"/>
      <c r="C217" s="38"/>
      <c r="D217" s="38"/>
      <c r="E217" s="38"/>
    </row>
    <row r="218" spans="1:5" ht="15" customHeight="1" x14ac:dyDescent="0.2">
      <c r="A218" s="38"/>
      <c r="B218" s="38"/>
      <c r="C218" s="38"/>
      <c r="D218" s="38"/>
      <c r="E218" s="38"/>
    </row>
    <row r="219" spans="1:5" ht="15" customHeight="1" x14ac:dyDescent="0.2">
      <c r="A219" s="119"/>
      <c r="B219" s="119"/>
      <c r="C219" s="119"/>
      <c r="D219" s="119"/>
      <c r="E219" s="119"/>
    </row>
    <row r="220" spans="1:5" ht="15" customHeight="1" x14ac:dyDescent="0.25">
      <c r="A220" s="40" t="s">
        <v>1</v>
      </c>
      <c r="B220" s="41"/>
      <c r="C220" s="41"/>
      <c r="D220" s="41"/>
      <c r="E220" s="41"/>
    </row>
    <row r="221" spans="1:5" ht="15" customHeight="1" x14ac:dyDescent="0.2">
      <c r="A221" s="108" t="s">
        <v>74</v>
      </c>
      <c r="B221" s="41"/>
      <c r="C221" s="41"/>
      <c r="D221" s="41"/>
      <c r="E221" s="43" t="s">
        <v>75</v>
      </c>
    </row>
    <row r="222" spans="1:5" ht="15" customHeight="1" x14ac:dyDescent="0.25">
      <c r="A222" s="60"/>
      <c r="B222" s="58"/>
      <c r="C222" s="59"/>
      <c r="D222" s="59"/>
      <c r="E222" s="91"/>
    </row>
    <row r="223" spans="1:5" ht="15" customHeight="1" x14ac:dyDescent="0.2">
      <c r="A223" s="60"/>
      <c r="B223" s="92" t="s">
        <v>39</v>
      </c>
      <c r="C223" s="92" t="s">
        <v>40</v>
      </c>
      <c r="D223" s="69" t="s">
        <v>41</v>
      </c>
      <c r="E223" s="83" t="s">
        <v>42</v>
      </c>
    </row>
    <row r="224" spans="1:5" ht="15" customHeight="1" x14ac:dyDescent="0.2">
      <c r="A224" s="60"/>
      <c r="B224" s="152">
        <v>104513013</v>
      </c>
      <c r="C224" s="49"/>
      <c r="D224" s="50" t="s">
        <v>43</v>
      </c>
      <c r="E224" s="51">
        <v>712007.17</v>
      </c>
    </row>
    <row r="225" spans="1:5" ht="15" customHeight="1" x14ac:dyDescent="0.2">
      <c r="A225" s="60"/>
      <c r="B225" s="152">
        <v>104113013</v>
      </c>
      <c r="C225" s="49"/>
      <c r="D225" s="162" t="s">
        <v>43</v>
      </c>
      <c r="E225" s="51">
        <v>83765.55</v>
      </c>
    </row>
    <row r="226" spans="1:5" ht="15" customHeight="1" x14ac:dyDescent="0.2">
      <c r="A226" s="60"/>
      <c r="B226" s="126"/>
      <c r="C226" s="98" t="s">
        <v>44</v>
      </c>
      <c r="D226" s="99"/>
      <c r="E226" s="100">
        <f>SUM(E224:E225)</f>
        <v>795772.72000000009</v>
      </c>
    </row>
    <row r="227" spans="1:5" ht="15" customHeight="1" x14ac:dyDescent="0.25">
      <c r="A227" s="56"/>
      <c r="B227" s="44"/>
      <c r="C227" s="44"/>
      <c r="D227" s="44"/>
      <c r="E227" s="44"/>
    </row>
    <row r="228" spans="1:5" ht="15" customHeight="1" x14ac:dyDescent="0.25">
      <c r="A228" s="58" t="s">
        <v>17</v>
      </c>
      <c r="B228" s="59"/>
      <c r="C228" s="59"/>
      <c r="D228" s="59"/>
      <c r="E228" s="59"/>
    </row>
    <row r="229" spans="1:5" ht="15" customHeight="1" x14ac:dyDescent="0.2">
      <c r="A229" s="108" t="s">
        <v>77</v>
      </c>
      <c r="B229" s="60"/>
      <c r="C229" s="60"/>
      <c r="D229" s="60"/>
      <c r="E229" s="60" t="s">
        <v>78</v>
      </c>
    </row>
    <row r="230" spans="1:5" ht="15" customHeight="1" x14ac:dyDescent="0.2">
      <c r="A230" s="60"/>
      <c r="B230" s="146"/>
      <c r="C230" s="59"/>
      <c r="D230" s="60"/>
      <c r="E230" s="147"/>
    </row>
    <row r="231" spans="1:5" ht="15" customHeight="1" x14ac:dyDescent="0.2">
      <c r="A231" s="60"/>
      <c r="B231" s="46" t="s">
        <v>39</v>
      </c>
      <c r="C231" s="92" t="s">
        <v>40</v>
      </c>
      <c r="D231" s="113" t="s">
        <v>41</v>
      </c>
      <c r="E231" s="83" t="s">
        <v>42</v>
      </c>
    </row>
    <row r="232" spans="1:5" ht="15" customHeight="1" x14ac:dyDescent="0.2">
      <c r="A232" s="60"/>
      <c r="B232" s="152">
        <v>104513013</v>
      </c>
      <c r="C232" s="94"/>
      <c r="D232" s="82" t="s">
        <v>116</v>
      </c>
      <c r="E232" s="51">
        <v>712007.17</v>
      </c>
    </row>
    <row r="233" spans="1:5" ht="15" customHeight="1" x14ac:dyDescent="0.2">
      <c r="A233" s="60"/>
      <c r="B233" s="152">
        <v>104113013</v>
      </c>
      <c r="C233" s="94"/>
      <c r="D233" s="82" t="s">
        <v>116</v>
      </c>
      <c r="E233" s="51">
        <v>83765.55</v>
      </c>
    </row>
    <row r="234" spans="1:5" ht="15" customHeight="1" x14ac:dyDescent="0.2">
      <c r="A234" s="60"/>
      <c r="B234" s="126"/>
      <c r="C234" s="98" t="s">
        <v>44</v>
      </c>
      <c r="D234" s="117"/>
      <c r="E234" s="118">
        <f>SUM(E232:E233)</f>
        <v>795772.72000000009</v>
      </c>
    </row>
    <row r="235" spans="1:5" ht="15" customHeight="1" x14ac:dyDescent="0.2"/>
    <row r="236" spans="1:5" ht="15" customHeight="1" x14ac:dyDescent="0.2"/>
    <row r="237" spans="1:5" ht="15" customHeight="1" x14ac:dyDescent="0.25">
      <c r="A237" s="36" t="s">
        <v>199</v>
      </c>
    </row>
    <row r="238" spans="1:5" ht="15" customHeight="1" x14ac:dyDescent="0.2">
      <c r="A238" s="137" t="s">
        <v>200</v>
      </c>
      <c r="B238" s="137"/>
      <c r="C238" s="137"/>
      <c r="D238" s="137"/>
      <c r="E238" s="137"/>
    </row>
    <row r="239" spans="1:5" ht="15" customHeight="1" x14ac:dyDescent="0.2">
      <c r="A239" s="37" t="s">
        <v>155</v>
      </c>
      <c r="B239" s="37"/>
      <c r="C239" s="37"/>
      <c r="D239" s="37"/>
      <c r="E239" s="37"/>
    </row>
    <row r="240" spans="1:5" ht="15" customHeight="1" x14ac:dyDescent="0.2">
      <c r="A240" s="128" t="s">
        <v>201</v>
      </c>
      <c r="B240" s="128"/>
      <c r="C240" s="128"/>
      <c r="D240" s="128"/>
      <c r="E240" s="128"/>
    </row>
    <row r="241" spans="1:5" ht="15" customHeight="1" x14ac:dyDescent="0.2">
      <c r="A241" s="128"/>
      <c r="B241" s="128"/>
      <c r="C241" s="128"/>
      <c r="D241" s="128"/>
      <c r="E241" s="128"/>
    </row>
    <row r="242" spans="1:5" ht="15" customHeight="1" x14ac:dyDescent="0.2">
      <c r="A242" s="128"/>
      <c r="B242" s="128"/>
      <c r="C242" s="128"/>
      <c r="D242" s="128"/>
      <c r="E242" s="128"/>
    </row>
    <row r="243" spans="1:5" ht="15" customHeight="1" x14ac:dyDescent="0.2">
      <c r="A243" s="128"/>
      <c r="B243" s="128"/>
      <c r="C243" s="128"/>
      <c r="D243" s="128"/>
      <c r="E243" s="128"/>
    </row>
    <row r="244" spans="1:5" ht="15" customHeight="1" x14ac:dyDescent="0.2">
      <c r="A244" s="128"/>
      <c r="B244" s="128"/>
      <c r="C244" s="128"/>
      <c r="D244" s="128"/>
      <c r="E244" s="128"/>
    </row>
    <row r="245" spans="1:5" ht="15" customHeight="1" x14ac:dyDescent="0.2">
      <c r="A245" s="128"/>
      <c r="B245" s="128"/>
      <c r="C245" s="128"/>
      <c r="D245" s="128"/>
      <c r="E245" s="128"/>
    </row>
    <row r="246" spans="1:5" ht="15" customHeight="1" x14ac:dyDescent="0.2">
      <c r="A246" s="128"/>
      <c r="B246" s="128"/>
      <c r="C246" s="128"/>
      <c r="D246" s="128"/>
      <c r="E246" s="128"/>
    </row>
    <row r="247" spans="1:5" ht="15" customHeight="1" x14ac:dyDescent="0.2">
      <c r="A247" s="128"/>
      <c r="B247" s="128"/>
      <c r="C247" s="128"/>
      <c r="D247" s="128"/>
      <c r="E247" s="128"/>
    </row>
    <row r="248" spans="1:5" ht="15" customHeight="1" x14ac:dyDescent="0.2"/>
    <row r="249" spans="1:5" ht="15" customHeight="1" x14ac:dyDescent="0.25">
      <c r="A249" s="40" t="s">
        <v>1</v>
      </c>
      <c r="B249" s="59"/>
      <c r="C249" s="59"/>
      <c r="D249" s="59"/>
      <c r="E249" s="59"/>
    </row>
    <row r="250" spans="1:5" ht="15" customHeight="1" x14ac:dyDescent="0.2">
      <c r="A250" s="90" t="s">
        <v>63</v>
      </c>
      <c r="B250" s="59"/>
      <c r="C250" s="59"/>
      <c r="D250" s="59"/>
      <c r="E250" s="61" t="s">
        <v>202</v>
      </c>
    </row>
    <row r="251" spans="1:5" ht="15" customHeight="1" x14ac:dyDescent="0.25">
      <c r="A251" s="58"/>
      <c r="B251" s="60"/>
      <c r="C251" s="59"/>
      <c r="D251" s="59"/>
      <c r="E251" s="91"/>
    </row>
    <row r="252" spans="1:5" ht="15" customHeight="1" x14ac:dyDescent="0.2">
      <c r="B252" s="92" t="s">
        <v>39</v>
      </c>
      <c r="C252" s="92" t="s">
        <v>40</v>
      </c>
      <c r="D252" s="69" t="s">
        <v>41</v>
      </c>
      <c r="E252" s="46" t="s">
        <v>42</v>
      </c>
    </row>
    <row r="253" spans="1:5" ht="15" customHeight="1" x14ac:dyDescent="0.2">
      <c r="B253" s="93">
        <v>104113013</v>
      </c>
      <c r="C253" s="94"/>
      <c r="D253" s="95" t="s">
        <v>65</v>
      </c>
      <c r="E253" s="96">
        <v>88521.61</v>
      </c>
    </row>
    <row r="254" spans="1:5" ht="15" customHeight="1" x14ac:dyDescent="0.2">
      <c r="B254" s="93">
        <v>104513013</v>
      </c>
      <c r="C254" s="94"/>
      <c r="D254" s="95" t="s">
        <v>65</v>
      </c>
      <c r="E254" s="96">
        <v>752433.67</v>
      </c>
    </row>
    <row r="255" spans="1:5" ht="15" customHeight="1" x14ac:dyDescent="0.2">
      <c r="B255" s="97"/>
      <c r="C255" s="98" t="s">
        <v>44</v>
      </c>
      <c r="D255" s="99"/>
      <c r="E255" s="100">
        <f>SUM(E253:E254)</f>
        <v>840955.28</v>
      </c>
    </row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58" t="s">
        <v>17</v>
      </c>
      <c r="B262" s="59"/>
      <c r="C262" s="59"/>
      <c r="D262" s="59"/>
      <c r="E262" s="59"/>
    </row>
    <row r="263" spans="1:5" ht="15" customHeight="1" x14ac:dyDescent="0.2">
      <c r="A263" s="90" t="s">
        <v>63</v>
      </c>
      <c r="B263" s="59"/>
      <c r="C263" s="59"/>
      <c r="D263" s="59"/>
      <c r="E263" s="61" t="s">
        <v>202</v>
      </c>
    </row>
    <row r="264" spans="1:5" ht="15" customHeight="1" x14ac:dyDescent="0.25">
      <c r="A264" s="58"/>
      <c r="B264" s="60"/>
      <c r="C264" s="59"/>
      <c r="D264" s="59"/>
      <c r="E264" s="91"/>
    </row>
    <row r="265" spans="1:5" ht="15" customHeight="1" x14ac:dyDescent="0.2">
      <c r="A265" s="101"/>
      <c r="B265" s="102"/>
      <c r="C265" s="92" t="s">
        <v>40</v>
      </c>
      <c r="D265" s="69" t="s">
        <v>48</v>
      </c>
      <c r="E265" s="46" t="s">
        <v>42</v>
      </c>
    </row>
    <row r="266" spans="1:5" ht="15" customHeight="1" x14ac:dyDescent="0.2">
      <c r="A266" s="103"/>
      <c r="B266" s="104"/>
      <c r="C266" s="94">
        <v>4349</v>
      </c>
      <c r="D266" s="72" t="s">
        <v>67</v>
      </c>
      <c r="E266" s="96">
        <v>840955.28</v>
      </c>
    </row>
    <row r="267" spans="1:5" ht="15" customHeight="1" x14ac:dyDescent="0.2">
      <c r="A267" s="105"/>
      <c r="B267" s="106"/>
      <c r="C267" s="98" t="s">
        <v>44</v>
      </c>
      <c r="D267" s="99"/>
      <c r="E267" s="100">
        <f>SUM(E266:E266)</f>
        <v>840955.28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6" t="s">
        <v>203</v>
      </c>
    </row>
    <row r="271" spans="1:5" ht="15" customHeight="1" x14ac:dyDescent="0.2">
      <c r="A271" s="37" t="s">
        <v>34</v>
      </c>
      <c r="B271" s="37"/>
      <c r="C271" s="37"/>
      <c r="D271" s="37"/>
      <c r="E271" s="37"/>
    </row>
    <row r="272" spans="1:5" ht="15" customHeight="1" x14ac:dyDescent="0.2">
      <c r="A272" s="37" t="s">
        <v>204</v>
      </c>
      <c r="B272" s="37"/>
      <c r="C272" s="37"/>
      <c r="D272" s="37"/>
      <c r="E272" s="37"/>
    </row>
    <row r="273" spans="1:5" ht="15" customHeight="1" x14ac:dyDescent="0.2">
      <c r="A273" s="128" t="s">
        <v>205</v>
      </c>
      <c r="B273" s="128"/>
      <c r="C273" s="128"/>
      <c r="D273" s="128"/>
      <c r="E273" s="128"/>
    </row>
    <row r="274" spans="1:5" ht="15" customHeight="1" x14ac:dyDescent="0.2">
      <c r="A274" s="128"/>
      <c r="B274" s="128"/>
      <c r="C274" s="128"/>
      <c r="D274" s="128"/>
      <c r="E274" s="128"/>
    </row>
    <row r="275" spans="1:5" ht="15" customHeight="1" x14ac:dyDescent="0.2">
      <c r="A275" s="128"/>
      <c r="B275" s="128"/>
      <c r="C275" s="128"/>
      <c r="D275" s="128"/>
      <c r="E275" s="128"/>
    </row>
    <row r="276" spans="1:5" ht="15" customHeight="1" x14ac:dyDescent="0.2">
      <c r="A276" s="128"/>
      <c r="B276" s="128"/>
      <c r="C276" s="128"/>
      <c r="D276" s="128"/>
      <c r="E276" s="128"/>
    </row>
    <row r="277" spans="1:5" ht="15" customHeight="1" x14ac:dyDescent="0.2">
      <c r="A277" s="128"/>
      <c r="B277" s="128"/>
      <c r="C277" s="128"/>
      <c r="D277" s="128"/>
      <c r="E277" s="128"/>
    </row>
    <row r="278" spans="1:5" ht="15" customHeight="1" x14ac:dyDescent="0.2">
      <c r="A278" s="128"/>
      <c r="B278" s="128"/>
      <c r="C278" s="128"/>
      <c r="D278" s="128"/>
      <c r="E278" s="128"/>
    </row>
    <row r="279" spans="1:5" ht="15" customHeight="1" x14ac:dyDescent="0.2">
      <c r="A279" s="128"/>
      <c r="B279" s="128"/>
      <c r="C279" s="128"/>
      <c r="D279" s="128"/>
      <c r="E279" s="128"/>
    </row>
    <row r="280" spans="1:5" ht="15" customHeight="1" x14ac:dyDescent="0.2">
      <c r="A280" s="128"/>
      <c r="B280" s="128"/>
      <c r="C280" s="128"/>
      <c r="D280" s="128"/>
      <c r="E280" s="128"/>
    </row>
    <row r="281" spans="1:5" ht="15" customHeight="1" x14ac:dyDescent="0.2">
      <c r="A281" s="125"/>
      <c r="B281" s="172"/>
      <c r="C281" s="125"/>
      <c r="D281" s="125"/>
      <c r="E281" s="125"/>
    </row>
    <row r="282" spans="1:5" ht="15" customHeight="1" x14ac:dyDescent="0.25">
      <c r="A282" s="40" t="s">
        <v>1</v>
      </c>
      <c r="B282" s="129"/>
      <c r="C282" s="41"/>
      <c r="D282" s="41"/>
      <c r="E282" s="41"/>
    </row>
    <row r="283" spans="1:5" ht="15" customHeight="1" x14ac:dyDescent="0.2">
      <c r="A283" s="90" t="s">
        <v>63</v>
      </c>
      <c r="B283" s="41"/>
      <c r="C283" s="41"/>
      <c r="D283" s="41"/>
      <c r="E283" s="43" t="s">
        <v>206</v>
      </c>
    </row>
    <row r="284" spans="1:5" ht="15" customHeight="1" x14ac:dyDescent="0.25">
      <c r="A284" s="60"/>
      <c r="B284" s="173"/>
      <c r="C284" s="59"/>
      <c r="D284" s="59"/>
      <c r="E284" s="91"/>
    </row>
    <row r="285" spans="1:5" ht="15" customHeight="1" x14ac:dyDescent="0.2">
      <c r="B285" s="92" t="s">
        <v>39</v>
      </c>
      <c r="C285" s="92" t="s">
        <v>40</v>
      </c>
      <c r="D285" s="69" t="s">
        <v>41</v>
      </c>
      <c r="E285" s="83" t="s">
        <v>42</v>
      </c>
    </row>
    <row r="286" spans="1:5" ht="15" customHeight="1" x14ac:dyDescent="0.2">
      <c r="B286" s="174">
        <v>109517018</v>
      </c>
      <c r="C286" s="175"/>
      <c r="D286" s="50" t="s">
        <v>43</v>
      </c>
      <c r="E286" s="51">
        <v>697274.55</v>
      </c>
    </row>
    <row r="287" spans="1:5" ht="15" customHeight="1" x14ac:dyDescent="0.2">
      <c r="B287" s="174">
        <v>109117017</v>
      </c>
      <c r="C287" s="175"/>
      <c r="D287" s="50" t="s">
        <v>43</v>
      </c>
      <c r="E287" s="51">
        <v>123048.45</v>
      </c>
    </row>
    <row r="288" spans="1:5" ht="15" customHeight="1" x14ac:dyDescent="0.2">
      <c r="B288" s="126"/>
      <c r="C288" s="98" t="s">
        <v>44</v>
      </c>
      <c r="D288" s="99"/>
      <c r="E288" s="100">
        <f>SUM(E286:E287)</f>
        <v>820323</v>
      </c>
    </row>
    <row r="289" spans="1:5" ht="15" customHeight="1" x14ac:dyDescent="0.2"/>
    <row r="290" spans="1:5" ht="15" customHeight="1" x14ac:dyDescent="0.25">
      <c r="A290" s="40" t="s">
        <v>17</v>
      </c>
      <c r="B290" s="41"/>
      <c r="C290" s="41"/>
      <c r="D290" s="60"/>
      <c r="E290" s="60"/>
    </row>
    <row r="291" spans="1:5" ht="15" customHeight="1" x14ac:dyDescent="0.2">
      <c r="A291" s="108" t="s">
        <v>74</v>
      </c>
      <c r="B291" s="59"/>
      <c r="C291" s="59"/>
      <c r="D291" s="59"/>
      <c r="E291" s="61" t="s">
        <v>75</v>
      </c>
    </row>
    <row r="292" spans="1:5" ht="15" customHeight="1" x14ac:dyDescent="0.2">
      <c r="A292" s="44"/>
      <c r="B292" s="122"/>
      <c r="C292" s="41"/>
      <c r="D292" s="44"/>
      <c r="E292" s="123"/>
    </row>
    <row r="293" spans="1:5" ht="15" customHeight="1" x14ac:dyDescent="0.2">
      <c r="A293" s="109"/>
      <c r="B293" s="109"/>
      <c r="C293" s="46" t="s">
        <v>40</v>
      </c>
      <c r="D293" s="84" t="s">
        <v>48</v>
      </c>
      <c r="E293" s="46" t="s">
        <v>42</v>
      </c>
    </row>
    <row r="294" spans="1:5" ht="15" customHeight="1" x14ac:dyDescent="0.2">
      <c r="A294" s="103"/>
      <c r="B294" s="104"/>
      <c r="C294" s="71">
        <v>6409</v>
      </c>
      <c r="D294" s="95" t="s">
        <v>96</v>
      </c>
      <c r="E294" s="51">
        <v>820323</v>
      </c>
    </row>
    <row r="295" spans="1:5" ht="15" customHeight="1" x14ac:dyDescent="0.2">
      <c r="A295" s="65"/>
      <c r="B295" s="41"/>
      <c r="C295" s="53" t="s">
        <v>44</v>
      </c>
      <c r="D295" s="87"/>
      <c r="E295" s="88">
        <f>SUM(E294:E294)</f>
        <v>820323</v>
      </c>
    </row>
    <row r="296" spans="1:5" ht="15" customHeight="1" x14ac:dyDescent="0.2"/>
    <row r="297" spans="1:5" ht="15" customHeight="1" x14ac:dyDescent="0.2"/>
    <row r="298" spans="1:5" ht="15" customHeight="1" x14ac:dyDescent="0.25">
      <c r="A298" s="36" t="s">
        <v>207</v>
      </c>
    </row>
    <row r="299" spans="1:5" ht="15" customHeight="1" x14ac:dyDescent="0.2">
      <c r="A299" s="37" t="s">
        <v>34</v>
      </c>
      <c r="B299" s="37"/>
      <c r="C299" s="37"/>
      <c r="D299" s="37"/>
      <c r="E299" s="37"/>
    </row>
    <row r="300" spans="1:5" ht="15" customHeight="1" x14ac:dyDescent="0.2">
      <c r="A300" s="38" t="s">
        <v>208</v>
      </c>
      <c r="B300" s="38"/>
      <c r="C300" s="38"/>
      <c r="D300" s="38"/>
      <c r="E300" s="38"/>
    </row>
    <row r="301" spans="1:5" ht="15" customHeight="1" x14ac:dyDescent="0.2">
      <c r="A301" s="38"/>
      <c r="B301" s="38"/>
      <c r="C301" s="38"/>
      <c r="D301" s="38"/>
      <c r="E301" s="38"/>
    </row>
    <row r="302" spans="1:5" ht="15" customHeight="1" x14ac:dyDescent="0.2">
      <c r="A302" s="38"/>
      <c r="B302" s="38"/>
      <c r="C302" s="38"/>
      <c r="D302" s="38"/>
      <c r="E302" s="38"/>
    </row>
    <row r="303" spans="1:5" ht="15" customHeight="1" x14ac:dyDescent="0.2">
      <c r="A303" s="38"/>
      <c r="B303" s="38"/>
      <c r="C303" s="38"/>
      <c r="D303" s="38"/>
      <c r="E303" s="38"/>
    </row>
    <row r="304" spans="1:5" ht="15" customHeight="1" x14ac:dyDescent="0.2">
      <c r="A304" s="38"/>
      <c r="B304" s="38"/>
      <c r="C304" s="38"/>
      <c r="D304" s="38"/>
      <c r="E304" s="38"/>
    </row>
    <row r="305" spans="1:5" ht="15" customHeight="1" x14ac:dyDescent="0.2">
      <c r="A305" s="38"/>
      <c r="B305" s="38"/>
      <c r="C305" s="38"/>
      <c r="D305" s="38"/>
      <c r="E305" s="38"/>
    </row>
    <row r="306" spans="1:5" ht="15" customHeight="1" x14ac:dyDescent="0.2">
      <c r="A306" s="38"/>
      <c r="B306" s="38"/>
      <c r="C306" s="38"/>
      <c r="D306" s="38"/>
      <c r="E306" s="38"/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8" t="s">
        <v>1</v>
      </c>
      <c r="B314" s="59"/>
      <c r="C314" s="59"/>
      <c r="D314" s="59"/>
      <c r="E314" s="59"/>
    </row>
    <row r="315" spans="1:5" ht="15" customHeight="1" x14ac:dyDescent="0.2">
      <c r="A315" s="108" t="s">
        <v>74</v>
      </c>
      <c r="B315" s="59"/>
      <c r="C315" s="59"/>
      <c r="D315" s="59"/>
      <c r="E315" s="61" t="s">
        <v>75</v>
      </c>
    </row>
    <row r="316" spans="1:5" ht="15" customHeight="1" x14ac:dyDescent="0.25">
      <c r="A316" s="60"/>
      <c r="B316" s="58"/>
      <c r="C316" s="59"/>
      <c r="D316" s="59"/>
      <c r="E316" s="91"/>
    </row>
    <row r="317" spans="1:5" ht="15" customHeight="1" x14ac:dyDescent="0.2">
      <c r="B317" s="109"/>
      <c r="C317" s="92" t="s">
        <v>40</v>
      </c>
      <c r="D317" s="69" t="s">
        <v>41</v>
      </c>
      <c r="E317" s="83" t="s">
        <v>42</v>
      </c>
    </row>
    <row r="318" spans="1:5" ht="15" customHeight="1" x14ac:dyDescent="0.2">
      <c r="B318" s="110"/>
      <c r="C318" s="111">
        <v>6172</v>
      </c>
      <c r="D318" s="72" t="s">
        <v>76</v>
      </c>
      <c r="E318" s="96">
        <v>3925</v>
      </c>
    </row>
    <row r="319" spans="1:5" ht="15" customHeight="1" x14ac:dyDescent="0.2">
      <c r="B319" s="110"/>
      <c r="C319" s="98" t="s">
        <v>44</v>
      </c>
      <c r="D319" s="99"/>
      <c r="E319" s="100">
        <f>SUM(E318:E318)</f>
        <v>3925</v>
      </c>
    </row>
    <row r="320" spans="1:5" ht="15" customHeight="1" x14ac:dyDescent="0.2"/>
    <row r="321" spans="1:5" ht="15" customHeight="1" x14ac:dyDescent="0.25">
      <c r="A321" s="58" t="s">
        <v>17</v>
      </c>
      <c r="B321" s="59"/>
      <c r="C321" s="59"/>
      <c r="D321" s="59"/>
      <c r="E321" s="59"/>
    </row>
    <row r="322" spans="1:5" ht="15" customHeight="1" x14ac:dyDescent="0.2">
      <c r="A322" s="108" t="s">
        <v>117</v>
      </c>
      <c r="B322" s="112"/>
      <c r="C322" s="112"/>
      <c r="D322" s="112"/>
      <c r="E322" s="60" t="s">
        <v>118</v>
      </c>
    </row>
    <row r="323" spans="1:5" ht="15" customHeight="1" x14ac:dyDescent="0.25">
      <c r="A323" s="58"/>
      <c r="B323" s="60"/>
      <c r="C323" s="59"/>
      <c r="D323" s="59"/>
      <c r="E323" s="91"/>
    </row>
    <row r="324" spans="1:5" ht="15" customHeight="1" x14ac:dyDescent="0.2">
      <c r="A324" s="102"/>
      <c r="B324" s="109"/>
      <c r="C324" s="92" t="s">
        <v>40</v>
      </c>
      <c r="D324" s="113" t="s">
        <v>41</v>
      </c>
      <c r="E324" s="83" t="s">
        <v>42</v>
      </c>
    </row>
    <row r="325" spans="1:5" ht="15" customHeight="1" x14ac:dyDescent="0.2">
      <c r="A325" s="110"/>
      <c r="B325" s="110"/>
      <c r="C325" s="71">
        <v>3522</v>
      </c>
      <c r="D325" s="72" t="s">
        <v>67</v>
      </c>
      <c r="E325" s="96">
        <v>3925</v>
      </c>
    </row>
    <row r="326" spans="1:5" ht="15" customHeight="1" x14ac:dyDescent="0.2">
      <c r="A326" s="115"/>
      <c r="B326" s="151"/>
      <c r="C326" s="98" t="s">
        <v>44</v>
      </c>
      <c r="D326" s="117"/>
      <c r="E326" s="118">
        <f>SUM(E325:E325)</f>
        <v>3925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209</v>
      </c>
    </row>
    <row r="330" spans="1:5" ht="15" customHeight="1" x14ac:dyDescent="0.2">
      <c r="A330" s="37" t="s">
        <v>34</v>
      </c>
      <c r="B330" s="37"/>
      <c r="C330" s="37"/>
      <c r="D330" s="37"/>
      <c r="E330" s="37"/>
    </row>
    <row r="331" spans="1:5" ht="15" customHeight="1" x14ac:dyDescent="0.2">
      <c r="A331" s="38" t="s">
        <v>210</v>
      </c>
      <c r="B331" s="38"/>
      <c r="C331" s="38"/>
      <c r="D331" s="38"/>
      <c r="E331" s="38"/>
    </row>
    <row r="332" spans="1:5" ht="15" customHeight="1" x14ac:dyDescent="0.2">
      <c r="A332" s="38"/>
      <c r="B332" s="38"/>
      <c r="C332" s="38"/>
      <c r="D332" s="38"/>
      <c r="E332" s="38"/>
    </row>
    <row r="333" spans="1:5" ht="15" customHeight="1" x14ac:dyDescent="0.2">
      <c r="A333" s="38"/>
      <c r="B333" s="38"/>
      <c r="C333" s="38"/>
      <c r="D333" s="38"/>
      <c r="E333" s="38"/>
    </row>
    <row r="334" spans="1:5" ht="15" customHeight="1" x14ac:dyDescent="0.2">
      <c r="A334" s="38"/>
      <c r="B334" s="38"/>
      <c r="C334" s="38"/>
      <c r="D334" s="38"/>
      <c r="E334" s="38"/>
    </row>
    <row r="335" spans="1:5" ht="15" customHeight="1" x14ac:dyDescent="0.2">
      <c r="A335" s="38"/>
      <c r="B335" s="38"/>
      <c r="C335" s="38"/>
      <c r="D335" s="38"/>
      <c r="E335" s="38"/>
    </row>
    <row r="336" spans="1:5" ht="15" customHeight="1" x14ac:dyDescent="0.2">
      <c r="A336" s="38"/>
      <c r="B336" s="38"/>
      <c r="C336" s="38"/>
      <c r="D336" s="38"/>
      <c r="E336" s="38"/>
    </row>
    <row r="337" spans="1:5" ht="15" customHeight="1" x14ac:dyDescent="0.2">
      <c r="A337" s="38"/>
      <c r="B337" s="38"/>
      <c r="C337" s="38"/>
      <c r="D337" s="38"/>
      <c r="E337" s="38"/>
    </row>
    <row r="338" spans="1:5" ht="15" customHeight="1" x14ac:dyDescent="0.2"/>
    <row r="339" spans="1:5" ht="15" customHeight="1" x14ac:dyDescent="0.25">
      <c r="A339" s="58" t="s">
        <v>1</v>
      </c>
      <c r="B339" s="59"/>
      <c r="C339" s="59"/>
      <c r="D339" s="59"/>
      <c r="E339" s="59"/>
    </row>
    <row r="340" spans="1:5" ht="15" customHeight="1" x14ac:dyDescent="0.2">
      <c r="A340" s="108" t="s">
        <v>74</v>
      </c>
      <c r="B340" s="59"/>
      <c r="C340" s="59"/>
      <c r="D340" s="59"/>
      <c r="E340" s="61" t="s">
        <v>75</v>
      </c>
    </row>
    <row r="341" spans="1:5" ht="15" customHeight="1" x14ac:dyDescent="0.25">
      <c r="A341" s="60"/>
      <c r="B341" s="58"/>
      <c r="C341" s="59"/>
      <c r="D341" s="59"/>
      <c r="E341" s="91"/>
    </row>
    <row r="342" spans="1:5" ht="15" customHeight="1" x14ac:dyDescent="0.2">
      <c r="B342" s="109"/>
      <c r="C342" s="92" t="s">
        <v>40</v>
      </c>
      <c r="D342" s="69" t="s">
        <v>41</v>
      </c>
      <c r="E342" s="83" t="s">
        <v>42</v>
      </c>
    </row>
    <row r="343" spans="1:5" ht="15" customHeight="1" x14ac:dyDescent="0.2">
      <c r="B343" s="110"/>
      <c r="C343" s="111">
        <v>6172</v>
      </c>
      <c r="D343" s="72" t="s">
        <v>76</v>
      </c>
      <c r="E343" s="96">
        <v>225859</v>
      </c>
    </row>
    <row r="344" spans="1:5" ht="15" customHeight="1" x14ac:dyDescent="0.2">
      <c r="B344" s="110"/>
      <c r="C344" s="98" t="s">
        <v>44</v>
      </c>
      <c r="D344" s="99"/>
      <c r="E344" s="100">
        <f>SUM(E343:E343)</f>
        <v>225859</v>
      </c>
    </row>
    <row r="345" spans="1:5" ht="15" customHeight="1" x14ac:dyDescent="0.2"/>
    <row r="346" spans="1:5" ht="15" customHeight="1" x14ac:dyDescent="0.25">
      <c r="A346" s="58" t="s">
        <v>17</v>
      </c>
      <c r="B346" s="59"/>
      <c r="C346" s="59"/>
      <c r="D346" s="59"/>
      <c r="E346" s="59"/>
    </row>
    <row r="347" spans="1:5" ht="15" customHeight="1" x14ac:dyDescent="0.2">
      <c r="A347" s="108" t="s">
        <v>77</v>
      </c>
      <c r="B347" s="112"/>
      <c r="C347" s="112"/>
      <c r="D347" s="112"/>
      <c r="E347" s="60" t="s">
        <v>78</v>
      </c>
    </row>
    <row r="348" spans="1:5" ht="15" customHeight="1" x14ac:dyDescent="0.25">
      <c r="A348" s="58"/>
      <c r="B348" s="60"/>
      <c r="C348" s="59"/>
      <c r="D348" s="59"/>
      <c r="E348" s="91"/>
    </row>
    <row r="349" spans="1:5" ht="15" customHeight="1" x14ac:dyDescent="0.2">
      <c r="A349" s="102"/>
      <c r="B349" s="46" t="s">
        <v>39</v>
      </c>
      <c r="C349" s="92" t="s">
        <v>40</v>
      </c>
      <c r="D349" s="113" t="s">
        <v>41</v>
      </c>
      <c r="E349" s="83" t="s">
        <v>42</v>
      </c>
    </row>
    <row r="350" spans="1:5" ht="15" customHeight="1" x14ac:dyDescent="0.2">
      <c r="A350" s="110"/>
      <c r="B350" s="114">
        <v>305</v>
      </c>
      <c r="C350" s="71"/>
      <c r="D350" s="82" t="s">
        <v>79</v>
      </c>
      <c r="E350" s="96">
        <v>225859</v>
      </c>
    </row>
    <row r="351" spans="1:5" ht="15" customHeight="1" x14ac:dyDescent="0.2">
      <c r="A351" s="115"/>
      <c r="B351" s="116"/>
      <c r="C351" s="98" t="s">
        <v>44</v>
      </c>
      <c r="D351" s="117"/>
      <c r="E351" s="118">
        <f>SUM(E350:E350)</f>
        <v>225859</v>
      </c>
    </row>
    <row r="352" spans="1:5" ht="15" customHeight="1" x14ac:dyDescent="0.2"/>
    <row r="353" spans="1:5" ht="15" customHeight="1" x14ac:dyDescent="0.2"/>
    <row r="354" spans="1:5" ht="15" customHeight="1" x14ac:dyDescent="0.25">
      <c r="A354" s="36" t="s">
        <v>211</v>
      </c>
    </row>
    <row r="355" spans="1:5" ht="15" customHeight="1" x14ac:dyDescent="0.2">
      <c r="A355" s="37" t="s">
        <v>34</v>
      </c>
      <c r="B355" s="37"/>
      <c r="C355" s="37"/>
      <c r="D355" s="37"/>
      <c r="E355" s="37"/>
    </row>
    <row r="356" spans="1:5" ht="15" customHeight="1" x14ac:dyDescent="0.2">
      <c r="A356" s="38" t="s">
        <v>295</v>
      </c>
      <c r="B356" s="38"/>
      <c r="C356" s="38"/>
      <c r="D356" s="38"/>
      <c r="E356" s="38"/>
    </row>
    <row r="357" spans="1:5" ht="15" customHeight="1" x14ac:dyDescent="0.2">
      <c r="A357" s="38"/>
      <c r="B357" s="38"/>
      <c r="C357" s="38"/>
      <c r="D357" s="38"/>
      <c r="E357" s="38"/>
    </row>
    <row r="358" spans="1:5" ht="15" customHeight="1" x14ac:dyDescent="0.2">
      <c r="A358" s="38"/>
      <c r="B358" s="38"/>
      <c r="C358" s="38"/>
      <c r="D358" s="38"/>
      <c r="E358" s="38"/>
    </row>
    <row r="359" spans="1:5" ht="15" customHeight="1" x14ac:dyDescent="0.2">
      <c r="A359" s="38"/>
      <c r="B359" s="38"/>
      <c r="C359" s="38"/>
      <c r="D359" s="38"/>
      <c r="E359" s="38"/>
    </row>
    <row r="360" spans="1:5" ht="15" customHeight="1" x14ac:dyDescent="0.2">
      <c r="A360" s="38"/>
      <c r="B360" s="38"/>
      <c r="C360" s="38"/>
      <c r="D360" s="38"/>
      <c r="E360" s="38"/>
    </row>
    <row r="361" spans="1:5" ht="15" customHeight="1" x14ac:dyDescent="0.2">
      <c r="A361" s="38"/>
      <c r="B361" s="38"/>
      <c r="C361" s="38"/>
      <c r="D361" s="38"/>
      <c r="E361" s="38"/>
    </row>
    <row r="362" spans="1:5" ht="15" customHeight="1" x14ac:dyDescent="0.2">
      <c r="A362" s="38"/>
      <c r="B362" s="38"/>
      <c r="C362" s="38"/>
      <c r="D362" s="38"/>
      <c r="E362" s="38"/>
    </row>
    <row r="363" spans="1:5" ht="15" customHeight="1" x14ac:dyDescent="0.2">
      <c r="A363" s="38"/>
      <c r="B363" s="38"/>
      <c r="C363" s="38"/>
      <c r="D363" s="38"/>
      <c r="E363" s="38"/>
    </row>
    <row r="364" spans="1:5" ht="15" customHeight="1" x14ac:dyDescent="0.2">
      <c r="A364" s="38"/>
      <c r="B364" s="38"/>
      <c r="C364" s="38"/>
      <c r="D364" s="38"/>
      <c r="E364" s="38"/>
    </row>
    <row r="365" spans="1:5" ht="15" customHeight="1" x14ac:dyDescent="0.2">
      <c r="A365" s="119"/>
      <c r="B365" s="119"/>
      <c r="C365" s="119"/>
      <c r="D365" s="119"/>
      <c r="E365" s="119"/>
    </row>
    <row r="366" spans="1:5" ht="15" customHeight="1" x14ac:dyDescent="0.25">
      <c r="A366" s="58" t="s">
        <v>1</v>
      </c>
      <c r="B366" s="59"/>
      <c r="C366" s="59"/>
      <c r="D366" s="59"/>
      <c r="E366" s="59"/>
    </row>
    <row r="367" spans="1:5" ht="15" customHeight="1" x14ac:dyDescent="0.2">
      <c r="A367" s="108" t="s">
        <v>74</v>
      </c>
      <c r="E367" t="s">
        <v>75</v>
      </c>
    </row>
    <row r="368" spans="1:5" ht="15" customHeight="1" x14ac:dyDescent="0.25">
      <c r="B368" s="58"/>
      <c r="C368" s="59"/>
      <c r="D368" s="59"/>
      <c r="E368" s="91"/>
    </row>
    <row r="369" spans="1:5" ht="15" customHeight="1" x14ac:dyDescent="0.2">
      <c r="A369" s="102"/>
      <c r="B369" s="102"/>
      <c r="C369" s="92" t="s">
        <v>40</v>
      </c>
      <c r="D369" s="69" t="s">
        <v>41</v>
      </c>
      <c r="E369" s="46" t="s">
        <v>42</v>
      </c>
    </row>
    <row r="370" spans="1:5" ht="15" customHeight="1" x14ac:dyDescent="0.2">
      <c r="A370" s="120"/>
      <c r="B370" s="121"/>
      <c r="C370" s="71"/>
      <c r="D370" s="107" t="s">
        <v>81</v>
      </c>
      <c r="E370" s="51">
        <v>19602</v>
      </c>
    </row>
    <row r="371" spans="1:5" ht="15" customHeight="1" x14ac:dyDescent="0.2">
      <c r="A371" s="120"/>
      <c r="B371" s="121"/>
      <c r="C371" s="53" t="s">
        <v>44</v>
      </c>
      <c r="D371" s="54"/>
      <c r="E371" s="55">
        <f>SUM(E370:E370)</f>
        <v>19602</v>
      </c>
    </row>
    <row r="372" spans="1:5" ht="15" customHeight="1" x14ac:dyDescent="0.2">
      <c r="A372" s="44"/>
      <c r="B372" s="44"/>
      <c r="C372" s="44"/>
      <c r="D372" s="44"/>
      <c r="E372" s="44"/>
    </row>
    <row r="373" spans="1:5" ht="15" customHeight="1" x14ac:dyDescent="0.25">
      <c r="A373" s="40" t="s">
        <v>17</v>
      </c>
      <c r="B373" s="41"/>
      <c r="C373" s="41"/>
      <c r="D373" s="60"/>
      <c r="E373" s="60"/>
    </row>
    <row r="374" spans="1:5" ht="15" customHeight="1" x14ac:dyDescent="0.2">
      <c r="A374" s="108" t="s">
        <v>77</v>
      </c>
      <c r="B374" s="112"/>
      <c r="C374" s="112"/>
      <c r="D374" s="112"/>
      <c r="E374" s="60" t="s">
        <v>78</v>
      </c>
    </row>
    <row r="375" spans="1:5" ht="15" customHeight="1" x14ac:dyDescent="0.2">
      <c r="A375" s="44"/>
      <c r="B375" s="122"/>
      <c r="C375" s="41"/>
      <c r="D375" s="44"/>
      <c r="E375" s="123"/>
    </row>
    <row r="376" spans="1:5" ht="15" customHeight="1" x14ac:dyDescent="0.2">
      <c r="B376" s="92" t="s">
        <v>39</v>
      </c>
      <c r="C376" s="92" t="s">
        <v>40</v>
      </c>
      <c r="D376" s="69" t="s">
        <v>41</v>
      </c>
      <c r="E376" s="83" t="s">
        <v>42</v>
      </c>
    </row>
    <row r="377" spans="1:5" ht="15" customHeight="1" x14ac:dyDescent="0.2">
      <c r="B377" s="176">
        <v>895</v>
      </c>
      <c r="C377" s="94"/>
      <c r="D377" s="72" t="s">
        <v>212</v>
      </c>
      <c r="E377" s="51">
        <v>19602</v>
      </c>
    </row>
    <row r="378" spans="1:5" ht="15" customHeight="1" x14ac:dyDescent="0.2">
      <c r="B378" s="176"/>
      <c r="C378" s="98" t="s">
        <v>44</v>
      </c>
      <c r="D378" s="99"/>
      <c r="E378" s="100">
        <f>SUM(E377:E377)</f>
        <v>19602</v>
      </c>
    </row>
    <row r="379" spans="1:5" ht="15" customHeight="1" x14ac:dyDescent="0.2"/>
    <row r="380" spans="1:5" ht="15" customHeight="1" x14ac:dyDescent="0.2"/>
    <row r="381" spans="1:5" ht="15" customHeight="1" x14ac:dyDescent="0.25">
      <c r="A381" s="36" t="s">
        <v>213</v>
      </c>
    </row>
    <row r="382" spans="1:5" ht="15" customHeight="1" x14ac:dyDescent="0.2">
      <c r="A382" s="37" t="s">
        <v>34</v>
      </c>
      <c r="B382" s="37"/>
      <c r="C382" s="37"/>
      <c r="D382" s="37"/>
      <c r="E382" s="37"/>
    </row>
    <row r="383" spans="1:5" ht="15" customHeight="1" x14ac:dyDescent="0.2">
      <c r="A383" s="38" t="s">
        <v>296</v>
      </c>
      <c r="B383" s="38"/>
      <c r="C383" s="38"/>
      <c r="D383" s="38"/>
      <c r="E383" s="38"/>
    </row>
    <row r="384" spans="1:5" ht="15" customHeight="1" x14ac:dyDescent="0.2">
      <c r="A384" s="38"/>
      <c r="B384" s="38"/>
      <c r="C384" s="38"/>
      <c r="D384" s="38"/>
      <c r="E384" s="38"/>
    </row>
    <row r="385" spans="1:5" ht="15" customHeight="1" x14ac:dyDescent="0.2">
      <c r="A385" s="38"/>
      <c r="B385" s="38"/>
      <c r="C385" s="38"/>
      <c r="D385" s="38"/>
      <c r="E385" s="38"/>
    </row>
    <row r="386" spans="1:5" ht="15" customHeight="1" x14ac:dyDescent="0.2">
      <c r="A386" s="38"/>
      <c r="B386" s="38"/>
      <c r="C386" s="38"/>
      <c r="D386" s="38"/>
      <c r="E386" s="38"/>
    </row>
    <row r="387" spans="1:5" ht="15" customHeight="1" x14ac:dyDescent="0.2">
      <c r="A387" s="38"/>
      <c r="B387" s="38"/>
      <c r="C387" s="38"/>
      <c r="D387" s="38"/>
      <c r="E387" s="38"/>
    </row>
    <row r="388" spans="1:5" ht="15" customHeight="1" x14ac:dyDescent="0.2">
      <c r="A388" s="38"/>
      <c r="B388" s="38"/>
      <c r="C388" s="38"/>
      <c r="D388" s="38"/>
      <c r="E388" s="38"/>
    </row>
    <row r="389" spans="1:5" ht="15" customHeight="1" x14ac:dyDescent="0.2">
      <c r="A389" s="38"/>
      <c r="B389" s="38"/>
      <c r="C389" s="38"/>
      <c r="D389" s="38"/>
      <c r="E389" s="38"/>
    </row>
    <row r="390" spans="1:5" ht="15" customHeight="1" x14ac:dyDescent="0.2">
      <c r="A390" s="38"/>
      <c r="B390" s="38"/>
      <c r="C390" s="38"/>
      <c r="D390" s="38"/>
      <c r="E390" s="38"/>
    </row>
    <row r="391" spans="1:5" ht="15" customHeight="1" x14ac:dyDescent="0.2">
      <c r="A391" s="119"/>
      <c r="B391" s="119"/>
      <c r="C391" s="119"/>
      <c r="D391" s="119"/>
      <c r="E391" s="119"/>
    </row>
    <row r="392" spans="1:5" ht="15" customHeight="1" x14ac:dyDescent="0.25">
      <c r="A392" s="58" t="s">
        <v>1</v>
      </c>
      <c r="B392" s="59"/>
      <c r="C392" s="59"/>
      <c r="D392" s="59"/>
      <c r="E392" s="59"/>
    </row>
    <row r="393" spans="1:5" ht="15" customHeight="1" x14ac:dyDescent="0.2">
      <c r="A393" s="108" t="s">
        <v>74</v>
      </c>
      <c r="E393" t="s">
        <v>75</v>
      </c>
    </row>
    <row r="394" spans="1:5" ht="15" customHeight="1" x14ac:dyDescent="0.25">
      <c r="B394" s="58"/>
      <c r="C394" s="59"/>
      <c r="D394" s="59"/>
      <c r="E394" s="91"/>
    </row>
    <row r="395" spans="1:5" ht="15" customHeight="1" x14ac:dyDescent="0.2">
      <c r="A395" s="102"/>
      <c r="B395" s="102"/>
      <c r="C395" s="92" t="s">
        <v>40</v>
      </c>
      <c r="D395" s="69" t="s">
        <v>41</v>
      </c>
      <c r="E395" s="46" t="s">
        <v>42</v>
      </c>
    </row>
    <row r="396" spans="1:5" ht="15" customHeight="1" x14ac:dyDescent="0.2">
      <c r="A396" s="120"/>
      <c r="B396" s="121"/>
      <c r="C396" s="71"/>
      <c r="D396" s="107" t="s">
        <v>81</v>
      </c>
      <c r="E396" s="51">
        <f>827852.4+7744</f>
        <v>835596.4</v>
      </c>
    </row>
    <row r="397" spans="1:5" ht="15" customHeight="1" x14ac:dyDescent="0.2">
      <c r="A397" s="120"/>
      <c r="B397" s="121"/>
      <c r="C397" s="53" t="s">
        <v>44</v>
      </c>
      <c r="D397" s="54"/>
      <c r="E397" s="55">
        <f>SUM(E396:E396)</f>
        <v>835596.4</v>
      </c>
    </row>
    <row r="398" spans="1:5" ht="15" customHeight="1" x14ac:dyDescent="0.2"/>
    <row r="399" spans="1:5" ht="15" customHeight="1" x14ac:dyDescent="0.25">
      <c r="A399" s="40" t="s">
        <v>17</v>
      </c>
      <c r="B399" s="41"/>
      <c r="C399" s="41"/>
      <c r="D399" s="60"/>
      <c r="E399" s="60"/>
    </row>
    <row r="400" spans="1:5" ht="15" customHeight="1" x14ac:dyDescent="0.2">
      <c r="A400" s="42" t="s">
        <v>82</v>
      </c>
      <c r="B400" s="59"/>
      <c r="C400" s="59"/>
      <c r="D400" s="59"/>
      <c r="E400" s="61" t="s">
        <v>83</v>
      </c>
    </row>
    <row r="401" spans="1:5" ht="15" customHeight="1" x14ac:dyDescent="0.2">
      <c r="A401" s="44"/>
      <c r="B401" s="122"/>
      <c r="C401" s="41"/>
      <c r="D401" s="44"/>
      <c r="E401" s="123"/>
    </row>
    <row r="402" spans="1:5" ht="15" customHeight="1" x14ac:dyDescent="0.2">
      <c r="B402" s="102"/>
      <c r="C402" s="46" t="s">
        <v>40</v>
      </c>
      <c r="D402" s="84" t="s">
        <v>48</v>
      </c>
      <c r="E402" s="46" t="s">
        <v>42</v>
      </c>
    </row>
    <row r="403" spans="1:5" ht="15" customHeight="1" x14ac:dyDescent="0.2">
      <c r="B403" s="124"/>
      <c r="C403" s="71">
        <v>3123</v>
      </c>
      <c r="D403" s="72" t="s">
        <v>84</v>
      </c>
      <c r="E403" s="51">
        <f>827852.4+7744</f>
        <v>835596.4</v>
      </c>
    </row>
    <row r="404" spans="1:5" ht="15" customHeight="1" x14ac:dyDescent="0.2">
      <c r="B404" s="106"/>
      <c r="C404" s="53" t="s">
        <v>44</v>
      </c>
      <c r="D404" s="87"/>
      <c r="E404" s="88">
        <f>SUM(E403:E403)</f>
        <v>835596.4</v>
      </c>
    </row>
    <row r="405" spans="1:5" ht="15" customHeight="1" x14ac:dyDescent="0.2"/>
    <row r="406" spans="1:5" ht="15" customHeight="1" x14ac:dyDescent="0.2"/>
    <row r="407" spans="1:5" ht="15" customHeight="1" x14ac:dyDescent="0.25">
      <c r="A407" s="36" t="s">
        <v>214</v>
      </c>
    </row>
    <row r="408" spans="1:5" ht="15" customHeight="1" x14ac:dyDescent="0.2">
      <c r="A408" s="37" t="s">
        <v>34</v>
      </c>
      <c r="B408" s="37"/>
      <c r="C408" s="37"/>
      <c r="D408" s="37"/>
      <c r="E408" s="37"/>
    </row>
    <row r="409" spans="1:5" ht="15" customHeight="1" x14ac:dyDescent="0.2">
      <c r="A409" s="38" t="s">
        <v>297</v>
      </c>
      <c r="B409" s="38"/>
      <c r="C409" s="38"/>
      <c r="D409" s="38"/>
      <c r="E409" s="38"/>
    </row>
    <row r="410" spans="1:5" ht="15" customHeight="1" x14ac:dyDescent="0.2">
      <c r="A410" s="38"/>
      <c r="B410" s="38"/>
      <c r="C410" s="38"/>
      <c r="D410" s="38"/>
      <c r="E410" s="38"/>
    </row>
    <row r="411" spans="1:5" ht="15" customHeight="1" x14ac:dyDescent="0.2">
      <c r="A411" s="38"/>
      <c r="B411" s="38"/>
      <c r="C411" s="38"/>
      <c r="D411" s="38"/>
      <c r="E411" s="38"/>
    </row>
    <row r="412" spans="1:5" ht="15" customHeight="1" x14ac:dyDescent="0.2">
      <c r="A412" s="38"/>
      <c r="B412" s="38"/>
      <c r="C412" s="38"/>
      <c r="D412" s="38"/>
      <c r="E412" s="38"/>
    </row>
    <row r="413" spans="1:5" ht="15" customHeight="1" x14ac:dyDescent="0.2">
      <c r="A413" s="38"/>
      <c r="B413" s="38"/>
      <c r="C413" s="38"/>
      <c r="D413" s="38"/>
      <c r="E413" s="38"/>
    </row>
    <row r="414" spans="1:5" ht="15" customHeight="1" x14ac:dyDescent="0.2">
      <c r="A414" s="38"/>
      <c r="B414" s="38"/>
      <c r="C414" s="38"/>
      <c r="D414" s="38"/>
      <c r="E414" s="38"/>
    </row>
    <row r="415" spans="1:5" ht="15" customHeight="1" x14ac:dyDescent="0.2">
      <c r="A415" s="38"/>
      <c r="B415" s="38"/>
      <c r="C415" s="38"/>
      <c r="D415" s="38"/>
      <c r="E415" s="38"/>
    </row>
    <row r="416" spans="1:5" ht="15" customHeight="1" x14ac:dyDescent="0.2">
      <c r="A416" s="119"/>
      <c r="B416" s="119"/>
      <c r="C416" s="119"/>
      <c r="D416" s="119"/>
      <c r="E416" s="119"/>
    </row>
    <row r="417" spans="1:5" ht="15" customHeight="1" x14ac:dyDescent="0.2">
      <c r="A417" s="119"/>
      <c r="B417" s="119"/>
      <c r="C417" s="119"/>
      <c r="D417" s="119"/>
      <c r="E417" s="119"/>
    </row>
    <row r="418" spans="1:5" ht="15" customHeight="1" x14ac:dyDescent="0.25">
      <c r="A418" s="58" t="s">
        <v>1</v>
      </c>
      <c r="B418" s="59"/>
      <c r="C418" s="59"/>
      <c r="D418" s="59"/>
      <c r="E418" s="59"/>
    </row>
    <row r="419" spans="1:5" ht="15" customHeight="1" x14ac:dyDescent="0.2">
      <c r="A419" s="108" t="s">
        <v>74</v>
      </c>
      <c r="E419" t="s">
        <v>75</v>
      </c>
    </row>
    <row r="420" spans="1:5" ht="15" customHeight="1" x14ac:dyDescent="0.25">
      <c r="B420" s="58"/>
      <c r="C420" s="59"/>
      <c r="D420" s="59"/>
      <c r="E420" s="91"/>
    </row>
    <row r="421" spans="1:5" ht="15" customHeight="1" x14ac:dyDescent="0.2">
      <c r="A421" s="102"/>
      <c r="B421" s="102"/>
      <c r="C421" s="92" t="s">
        <v>40</v>
      </c>
      <c r="D421" s="69" t="s">
        <v>41</v>
      </c>
      <c r="E421" s="46" t="s">
        <v>42</v>
      </c>
    </row>
    <row r="422" spans="1:5" ht="15" customHeight="1" x14ac:dyDescent="0.2">
      <c r="A422" s="120"/>
      <c r="B422" s="121"/>
      <c r="C422" s="71"/>
      <c r="D422" s="107" t="s">
        <v>81</v>
      </c>
      <c r="E422" s="51">
        <v>14520</v>
      </c>
    </row>
    <row r="423" spans="1:5" ht="15" customHeight="1" x14ac:dyDescent="0.2">
      <c r="A423" s="120"/>
      <c r="B423" s="121"/>
      <c r="C423" s="53" t="s">
        <v>44</v>
      </c>
      <c r="D423" s="54"/>
      <c r="E423" s="55">
        <f>SUM(E422:E422)</f>
        <v>14520</v>
      </c>
    </row>
    <row r="424" spans="1:5" ht="15" customHeight="1" x14ac:dyDescent="0.2"/>
    <row r="425" spans="1:5" ht="15" customHeight="1" x14ac:dyDescent="0.25">
      <c r="A425" s="40" t="s">
        <v>17</v>
      </c>
      <c r="B425" s="41"/>
      <c r="C425" s="41"/>
      <c r="D425" s="60"/>
      <c r="E425" s="60"/>
    </row>
    <row r="426" spans="1:5" ht="15" customHeight="1" x14ac:dyDescent="0.2">
      <c r="A426" s="42" t="s">
        <v>82</v>
      </c>
      <c r="B426" s="59"/>
      <c r="C426" s="59"/>
      <c r="D426" s="59"/>
      <c r="E426" s="61" t="s">
        <v>83</v>
      </c>
    </row>
    <row r="427" spans="1:5" ht="15" customHeight="1" x14ac:dyDescent="0.2">
      <c r="A427" s="44"/>
      <c r="B427" s="122"/>
      <c r="C427" s="41"/>
      <c r="D427" s="44"/>
      <c r="E427" s="123"/>
    </row>
    <row r="428" spans="1:5" ht="15" customHeight="1" x14ac:dyDescent="0.2">
      <c r="B428" s="102"/>
      <c r="C428" s="46" t="s">
        <v>40</v>
      </c>
      <c r="D428" s="84" t="s">
        <v>48</v>
      </c>
      <c r="E428" s="46" t="s">
        <v>42</v>
      </c>
    </row>
    <row r="429" spans="1:5" ht="15" customHeight="1" x14ac:dyDescent="0.2">
      <c r="B429" s="124"/>
      <c r="C429" s="71">
        <v>3122</v>
      </c>
      <c r="D429" s="72" t="s">
        <v>84</v>
      </c>
      <c r="E429" s="51">
        <v>14520</v>
      </c>
    </row>
    <row r="430" spans="1:5" ht="15" customHeight="1" x14ac:dyDescent="0.2">
      <c r="B430" s="106"/>
      <c r="C430" s="53" t="s">
        <v>44</v>
      </c>
      <c r="D430" s="87"/>
      <c r="E430" s="88">
        <f>SUM(E429:E429)</f>
        <v>14520</v>
      </c>
    </row>
    <row r="431" spans="1:5" ht="15" customHeight="1" x14ac:dyDescent="0.2"/>
    <row r="432" spans="1:5" ht="15" customHeight="1" x14ac:dyDescent="0.2"/>
    <row r="433" spans="1:5" ht="15" customHeight="1" x14ac:dyDescent="0.25">
      <c r="A433" s="36" t="s">
        <v>215</v>
      </c>
    </row>
    <row r="434" spans="1:5" ht="15" customHeight="1" x14ac:dyDescent="0.2">
      <c r="A434" s="37" t="s">
        <v>34</v>
      </c>
      <c r="B434" s="37"/>
      <c r="C434" s="37"/>
      <c r="D434" s="37"/>
      <c r="E434" s="37"/>
    </row>
    <row r="435" spans="1:5" ht="15" customHeight="1" x14ac:dyDescent="0.2">
      <c r="A435" s="38" t="s">
        <v>298</v>
      </c>
      <c r="B435" s="38"/>
      <c r="C435" s="38"/>
      <c r="D435" s="38"/>
      <c r="E435" s="38"/>
    </row>
    <row r="436" spans="1:5" ht="15" customHeight="1" x14ac:dyDescent="0.2">
      <c r="A436" s="38"/>
      <c r="B436" s="38"/>
      <c r="C436" s="38"/>
      <c r="D436" s="38"/>
      <c r="E436" s="38"/>
    </row>
    <row r="437" spans="1:5" ht="15" customHeight="1" x14ac:dyDescent="0.2">
      <c r="A437" s="38"/>
      <c r="B437" s="38"/>
      <c r="C437" s="38"/>
      <c r="D437" s="38"/>
      <c r="E437" s="38"/>
    </row>
    <row r="438" spans="1:5" ht="15" customHeight="1" x14ac:dyDescent="0.2">
      <c r="A438" s="38"/>
      <c r="B438" s="38"/>
      <c r="C438" s="38"/>
      <c r="D438" s="38"/>
      <c r="E438" s="38"/>
    </row>
    <row r="439" spans="1:5" ht="15" customHeight="1" x14ac:dyDescent="0.2">
      <c r="A439" s="38"/>
      <c r="B439" s="38"/>
      <c r="C439" s="38"/>
      <c r="D439" s="38"/>
      <c r="E439" s="38"/>
    </row>
    <row r="440" spans="1:5" ht="15" customHeight="1" x14ac:dyDescent="0.2">
      <c r="A440" s="38"/>
      <c r="B440" s="38"/>
      <c r="C440" s="38"/>
      <c r="D440" s="38"/>
      <c r="E440" s="38"/>
    </row>
    <row r="441" spans="1:5" ht="15" customHeight="1" x14ac:dyDescent="0.2">
      <c r="A441" s="38"/>
      <c r="B441" s="38"/>
      <c r="C441" s="38"/>
      <c r="D441" s="38"/>
      <c r="E441" s="38"/>
    </row>
    <row r="442" spans="1:5" ht="15" customHeight="1" x14ac:dyDescent="0.2">
      <c r="A442" s="38"/>
      <c r="B442" s="38"/>
      <c r="C442" s="38"/>
      <c r="D442" s="38"/>
      <c r="E442" s="38"/>
    </row>
    <row r="443" spans="1:5" ht="15" customHeight="1" x14ac:dyDescent="0.2">
      <c r="A443" s="119"/>
      <c r="B443" s="119"/>
      <c r="C443" s="119"/>
      <c r="D443" s="119"/>
      <c r="E443" s="119"/>
    </row>
    <row r="444" spans="1:5" ht="15" customHeight="1" x14ac:dyDescent="0.25">
      <c r="A444" s="58" t="s">
        <v>1</v>
      </c>
      <c r="B444" s="59"/>
      <c r="C444" s="59"/>
      <c r="D444" s="59"/>
      <c r="E444" s="59"/>
    </row>
    <row r="445" spans="1:5" ht="15" customHeight="1" x14ac:dyDescent="0.2">
      <c r="A445" s="108" t="s">
        <v>74</v>
      </c>
      <c r="E445" t="s">
        <v>75</v>
      </c>
    </row>
    <row r="446" spans="1:5" ht="15" customHeight="1" x14ac:dyDescent="0.25">
      <c r="B446" s="58"/>
      <c r="C446" s="59"/>
      <c r="D446" s="59"/>
      <c r="E446" s="91"/>
    </row>
    <row r="447" spans="1:5" ht="15" customHeight="1" x14ac:dyDescent="0.2">
      <c r="A447" s="102"/>
      <c r="B447" s="102"/>
      <c r="C447" s="92" t="s">
        <v>40</v>
      </c>
      <c r="D447" s="69" t="s">
        <v>41</v>
      </c>
      <c r="E447" s="46" t="s">
        <v>42</v>
      </c>
    </row>
    <row r="448" spans="1:5" ht="15" customHeight="1" x14ac:dyDescent="0.2">
      <c r="A448" s="120"/>
      <c r="B448" s="121"/>
      <c r="C448" s="71"/>
      <c r="D448" s="107" t="s">
        <v>81</v>
      </c>
      <c r="E448" s="51">
        <v>11616</v>
      </c>
    </row>
    <row r="449" spans="1:5" ht="15" customHeight="1" x14ac:dyDescent="0.2">
      <c r="A449" s="120"/>
      <c r="B449" s="121"/>
      <c r="C449" s="53" t="s">
        <v>44</v>
      </c>
      <c r="D449" s="54"/>
      <c r="E449" s="55">
        <f>SUM(E448:E448)</f>
        <v>11616</v>
      </c>
    </row>
    <row r="450" spans="1:5" ht="15" customHeight="1" x14ac:dyDescent="0.2"/>
    <row r="451" spans="1:5" ht="15" customHeight="1" x14ac:dyDescent="0.25">
      <c r="A451" s="40" t="s">
        <v>17</v>
      </c>
      <c r="B451" s="41"/>
      <c r="C451" s="41"/>
      <c r="D451" s="60"/>
      <c r="E451" s="60"/>
    </row>
    <row r="452" spans="1:5" ht="15" customHeight="1" x14ac:dyDescent="0.2">
      <c r="A452" s="42" t="s">
        <v>82</v>
      </c>
      <c r="B452" s="59"/>
      <c r="C452" s="59"/>
      <c r="D452" s="59"/>
      <c r="E452" s="61" t="s">
        <v>83</v>
      </c>
    </row>
    <row r="453" spans="1:5" ht="15" customHeight="1" x14ac:dyDescent="0.2">
      <c r="A453" s="44"/>
      <c r="B453" s="122"/>
      <c r="C453" s="41"/>
      <c r="D453" s="44"/>
      <c r="E453" s="123"/>
    </row>
    <row r="454" spans="1:5" ht="15" customHeight="1" x14ac:dyDescent="0.2">
      <c r="B454" s="102"/>
      <c r="C454" s="46" t="s">
        <v>40</v>
      </c>
      <c r="D454" s="84" t="s">
        <v>48</v>
      </c>
      <c r="E454" s="46" t="s">
        <v>42</v>
      </c>
    </row>
    <row r="455" spans="1:5" ht="15" customHeight="1" x14ac:dyDescent="0.2">
      <c r="B455" s="124"/>
      <c r="C455" s="71">
        <v>3122</v>
      </c>
      <c r="D455" s="72" t="s">
        <v>84</v>
      </c>
      <c r="E455" s="51">
        <v>11616</v>
      </c>
    </row>
    <row r="456" spans="1:5" ht="15" customHeight="1" x14ac:dyDescent="0.2">
      <c r="B456" s="106"/>
      <c r="C456" s="53" t="s">
        <v>44</v>
      </c>
      <c r="D456" s="87"/>
      <c r="E456" s="88">
        <f>SUM(E455:E455)</f>
        <v>11616</v>
      </c>
    </row>
    <row r="457" spans="1:5" ht="15" customHeight="1" x14ac:dyDescent="0.2"/>
    <row r="458" spans="1:5" ht="15" customHeight="1" x14ac:dyDescent="0.2"/>
    <row r="459" spans="1:5" ht="15" customHeight="1" x14ac:dyDescent="0.25">
      <c r="A459" s="36" t="s">
        <v>216</v>
      </c>
    </row>
    <row r="460" spans="1:5" ht="15" customHeight="1" x14ac:dyDescent="0.2">
      <c r="A460" s="37" t="s">
        <v>34</v>
      </c>
      <c r="B460" s="37"/>
      <c r="C460" s="37"/>
      <c r="D460" s="37"/>
      <c r="E460" s="37"/>
    </row>
    <row r="461" spans="1:5" ht="15" customHeight="1" x14ac:dyDescent="0.2">
      <c r="A461" s="38" t="s">
        <v>299</v>
      </c>
      <c r="B461" s="38"/>
      <c r="C461" s="38"/>
      <c r="D461" s="38"/>
      <c r="E461" s="38"/>
    </row>
    <row r="462" spans="1:5" ht="15" customHeight="1" x14ac:dyDescent="0.2">
      <c r="A462" s="38"/>
      <c r="B462" s="38"/>
      <c r="C462" s="38"/>
      <c r="D462" s="38"/>
      <c r="E462" s="38"/>
    </row>
    <row r="463" spans="1:5" ht="15" customHeight="1" x14ac:dyDescent="0.2">
      <c r="A463" s="38"/>
      <c r="B463" s="38"/>
      <c r="C463" s="38"/>
      <c r="D463" s="38"/>
      <c r="E463" s="38"/>
    </row>
    <row r="464" spans="1:5" ht="15" customHeight="1" x14ac:dyDescent="0.2">
      <c r="A464" s="38"/>
      <c r="B464" s="38"/>
      <c r="C464" s="38"/>
      <c r="D464" s="38"/>
      <c r="E464" s="38"/>
    </row>
    <row r="465" spans="1:5" ht="15" customHeight="1" x14ac:dyDescent="0.2">
      <c r="A465" s="38"/>
      <c r="B465" s="38"/>
      <c r="C465" s="38"/>
      <c r="D465" s="38"/>
      <c r="E465" s="38"/>
    </row>
    <row r="466" spans="1:5" ht="15" customHeight="1" x14ac:dyDescent="0.2">
      <c r="A466" s="38"/>
      <c r="B466" s="38"/>
      <c r="C466" s="38"/>
      <c r="D466" s="38"/>
      <c r="E466" s="38"/>
    </row>
    <row r="467" spans="1:5" ht="15" customHeight="1" x14ac:dyDescent="0.2">
      <c r="A467" s="38"/>
      <c r="B467" s="38"/>
      <c r="C467" s="38"/>
      <c r="D467" s="38"/>
      <c r="E467" s="38"/>
    </row>
    <row r="468" spans="1:5" ht="15" customHeight="1" x14ac:dyDescent="0.2">
      <c r="A468" s="38"/>
      <c r="B468" s="38"/>
      <c r="C468" s="38"/>
      <c r="D468" s="38"/>
      <c r="E468" s="38"/>
    </row>
    <row r="469" spans="1:5" ht="15" customHeight="1" x14ac:dyDescent="0.2">
      <c r="A469" s="119"/>
      <c r="B469" s="119"/>
      <c r="C469" s="119"/>
      <c r="D469" s="119"/>
      <c r="E469" s="119"/>
    </row>
    <row r="470" spans="1:5" ht="15" customHeight="1" x14ac:dyDescent="0.25">
      <c r="A470" s="58" t="s">
        <v>1</v>
      </c>
      <c r="B470" s="59"/>
      <c r="C470" s="59"/>
      <c r="D470" s="59"/>
      <c r="E470" s="59"/>
    </row>
    <row r="471" spans="1:5" ht="15" customHeight="1" x14ac:dyDescent="0.2">
      <c r="A471" s="108" t="s">
        <v>74</v>
      </c>
      <c r="E471" t="s">
        <v>75</v>
      </c>
    </row>
    <row r="472" spans="1:5" ht="15" customHeight="1" x14ac:dyDescent="0.25">
      <c r="B472" s="58"/>
      <c r="C472" s="59"/>
      <c r="D472" s="59"/>
      <c r="E472" s="91"/>
    </row>
    <row r="473" spans="1:5" ht="15" customHeight="1" x14ac:dyDescent="0.2">
      <c r="A473" s="102"/>
      <c r="B473" s="102"/>
      <c r="C473" s="92" t="s">
        <v>40</v>
      </c>
      <c r="D473" s="69" t="s">
        <v>41</v>
      </c>
      <c r="E473" s="46" t="s">
        <v>42</v>
      </c>
    </row>
    <row r="474" spans="1:5" ht="15" customHeight="1" x14ac:dyDescent="0.2">
      <c r="A474" s="120"/>
      <c r="B474" s="121"/>
      <c r="C474" s="71"/>
      <c r="D474" s="107" t="s">
        <v>81</v>
      </c>
      <c r="E474" s="51">
        <v>9853.6</v>
      </c>
    </row>
    <row r="475" spans="1:5" ht="15" customHeight="1" x14ac:dyDescent="0.2">
      <c r="A475" s="120"/>
      <c r="B475" s="121"/>
      <c r="C475" s="53" t="s">
        <v>44</v>
      </c>
      <c r="D475" s="54"/>
      <c r="E475" s="55">
        <f>SUM(E474:E474)</f>
        <v>9853.6</v>
      </c>
    </row>
    <row r="476" spans="1:5" ht="15" customHeight="1" x14ac:dyDescent="0.2"/>
    <row r="477" spans="1:5" ht="15" customHeight="1" x14ac:dyDescent="0.25">
      <c r="A477" s="40" t="s">
        <v>17</v>
      </c>
      <c r="B477" s="41"/>
      <c r="C477" s="41"/>
      <c r="D477" s="60"/>
      <c r="E477" s="60"/>
    </row>
    <row r="478" spans="1:5" ht="15" customHeight="1" x14ac:dyDescent="0.2">
      <c r="A478" s="42" t="s">
        <v>82</v>
      </c>
      <c r="B478" s="59"/>
      <c r="C478" s="59"/>
      <c r="D478" s="59"/>
      <c r="E478" s="61" t="s">
        <v>83</v>
      </c>
    </row>
    <row r="479" spans="1:5" ht="15" customHeight="1" x14ac:dyDescent="0.2">
      <c r="A479" s="44"/>
      <c r="B479" s="122"/>
      <c r="C479" s="41"/>
      <c r="D479" s="44"/>
      <c r="E479" s="123"/>
    </row>
    <row r="480" spans="1:5" ht="15" customHeight="1" x14ac:dyDescent="0.2">
      <c r="B480" s="102"/>
      <c r="C480" s="46" t="s">
        <v>40</v>
      </c>
      <c r="D480" s="84" t="s">
        <v>48</v>
      </c>
      <c r="E480" s="46" t="s">
        <v>42</v>
      </c>
    </row>
    <row r="481" spans="1:5" ht="15" customHeight="1" x14ac:dyDescent="0.2">
      <c r="B481" s="124"/>
      <c r="C481" s="71">
        <v>3529</v>
      </c>
      <c r="D481" s="72" t="s">
        <v>84</v>
      </c>
      <c r="E481" s="51">
        <v>9853.6</v>
      </c>
    </row>
    <row r="482" spans="1:5" ht="15" customHeight="1" x14ac:dyDescent="0.2">
      <c r="B482" s="106"/>
      <c r="C482" s="53" t="s">
        <v>44</v>
      </c>
      <c r="D482" s="87"/>
      <c r="E482" s="88">
        <f>SUM(E481:E481)</f>
        <v>9853.6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6" t="s">
        <v>217</v>
      </c>
    </row>
    <row r="486" spans="1:5" ht="15" customHeight="1" x14ac:dyDescent="0.2">
      <c r="A486" s="37" t="s">
        <v>34</v>
      </c>
      <c r="B486" s="37"/>
      <c r="C486" s="37"/>
      <c r="D486" s="37"/>
      <c r="E486" s="37"/>
    </row>
    <row r="487" spans="1:5" ht="15" customHeight="1" x14ac:dyDescent="0.2">
      <c r="A487" s="38" t="s">
        <v>300</v>
      </c>
      <c r="B487" s="38"/>
      <c r="C487" s="38"/>
      <c r="D487" s="38"/>
      <c r="E487" s="38"/>
    </row>
    <row r="488" spans="1:5" ht="15" customHeight="1" x14ac:dyDescent="0.2">
      <c r="A488" s="38"/>
      <c r="B488" s="38"/>
      <c r="C488" s="38"/>
      <c r="D488" s="38"/>
      <c r="E488" s="38"/>
    </row>
    <row r="489" spans="1:5" ht="15" customHeight="1" x14ac:dyDescent="0.2">
      <c r="A489" s="38"/>
      <c r="B489" s="38"/>
      <c r="C489" s="38"/>
      <c r="D489" s="38"/>
      <c r="E489" s="38"/>
    </row>
    <row r="490" spans="1:5" ht="15" customHeight="1" x14ac:dyDescent="0.2">
      <c r="A490" s="38"/>
      <c r="B490" s="38"/>
      <c r="C490" s="38"/>
      <c r="D490" s="38"/>
      <c r="E490" s="38"/>
    </row>
    <row r="491" spans="1:5" ht="15" customHeight="1" x14ac:dyDescent="0.2">
      <c r="A491" s="38"/>
      <c r="B491" s="38"/>
      <c r="C491" s="38"/>
      <c r="D491" s="38"/>
      <c r="E491" s="38"/>
    </row>
    <row r="492" spans="1:5" ht="15" customHeight="1" x14ac:dyDescent="0.2">
      <c r="A492" s="38"/>
      <c r="B492" s="38"/>
      <c r="C492" s="38"/>
      <c r="D492" s="38"/>
      <c r="E492" s="38"/>
    </row>
    <row r="493" spans="1:5" ht="15" customHeight="1" x14ac:dyDescent="0.2">
      <c r="A493" s="38"/>
      <c r="B493" s="38"/>
      <c r="C493" s="38"/>
      <c r="D493" s="38"/>
      <c r="E493" s="38"/>
    </row>
    <row r="494" spans="1:5" ht="15" customHeight="1" x14ac:dyDescent="0.2">
      <c r="A494" s="38"/>
      <c r="B494" s="38"/>
      <c r="C494" s="38"/>
      <c r="D494" s="38"/>
      <c r="E494" s="38"/>
    </row>
    <row r="495" spans="1:5" ht="15" customHeight="1" x14ac:dyDescent="0.2">
      <c r="A495" s="119"/>
      <c r="B495" s="119"/>
      <c r="C495" s="119"/>
      <c r="D495" s="119"/>
      <c r="E495" s="119"/>
    </row>
    <row r="496" spans="1:5" ht="15" customHeight="1" x14ac:dyDescent="0.25">
      <c r="A496" s="58" t="s">
        <v>1</v>
      </c>
      <c r="B496" s="59"/>
      <c r="C496" s="59"/>
      <c r="D496" s="59"/>
      <c r="E496" s="59"/>
    </row>
    <row r="497" spans="1:5" ht="15" customHeight="1" x14ac:dyDescent="0.2">
      <c r="A497" s="108" t="s">
        <v>74</v>
      </c>
      <c r="E497" t="s">
        <v>75</v>
      </c>
    </row>
    <row r="498" spans="1:5" ht="15" customHeight="1" x14ac:dyDescent="0.25">
      <c r="B498" s="58"/>
      <c r="C498" s="59"/>
      <c r="D498" s="59"/>
      <c r="E498" s="91"/>
    </row>
    <row r="499" spans="1:5" ht="15" customHeight="1" x14ac:dyDescent="0.2">
      <c r="A499" s="102"/>
      <c r="B499" s="102"/>
      <c r="C499" s="92" t="s">
        <v>40</v>
      </c>
      <c r="D499" s="69" t="s">
        <v>41</v>
      </c>
      <c r="E499" s="46" t="s">
        <v>42</v>
      </c>
    </row>
    <row r="500" spans="1:5" ht="15" customHeight="1" x14ac:dyDescent="0.2">
      <c r="A500" s="120"/>
      <c r="B500" s="121"/>
      <c r="C500" s="71"/>
      <c r="D500" s="107" t="s">
        <v>81</v>
      </c>
      <c r="E500" s="51">
        <v>3084.2</v>
      </c>
    </row>
    <row r="501" spans="1:5" ht="15" customHeight="1" x14ac:dyDescent="0.2">
      <c r="A501" s="120"/>
      <c r="B501" s="121"/>
      <c r="C501" s="53" t="s">
        <v>44</v>
      </c>
      <c r="D501" s="54"/>
      <c r="E501" s="55">
        <f>SUM(E500:E500)</f>
        <v>3084.2</v>
      </c>
    </row>
    <row r="502" spans="1:5" ht="15" customHeight="1" x14ac:dyDescent="0.2"/>
    <row r="503" spans="1:5" ht="15" customHeight="1" x14ac:dyDescent="0.25">
      <c r="A503" s="40" t="s">
        <v>17</v>
      </c>
      <c r="B503" s="41"/>
      <c r="C503" s="41"/>
      <c r="D503" s="60"/>
      <c r="E503" s="60"/>
    </row>
    <row r="504" spans="1:5" ht="15" customHeight="1" x14ac:dyDescent="0.2">
      <c r="A504" s="42" t="s">
        <v>82</v>
      </c>
      <c r="B504" s="59"/>
      <c r="C504" s="59"/>
      <c r="D504" s="59"/>
      <c r="E504" s="61" t="s">
        <v>83</v>
      </c>
    </row>
    <row r="505" spans="1:5" ht="15" customHeight="1" x14ac:dyDescent="0.2">
      <c r="A505" s="44"/>
      <c r="B505" s="122"/>
      <c r="C505" s="41"/>
      <c r="D505" s="44"/>
      <c r="E505" s="123"/>
    </row>
    <row r="506" spans="1:5" ht="15" customHeight="1" x14ac:dyDescent="0.2">
      <c r="B506" s="102"/>
      <c r="C506" s="46" t="s">
        <v>40</v>
      </c>
      <c r="D506" s="84" t="s">
        <v>48</v>
      </c>
      <c r="E506" s="46" t="s">
        <v>42</v>
      </c>
    </row>
    <row r="507" spans="1:5" ht="15" customHeight="1" x14ac:dyDescent="0.2">
      <c r="B507" s="124"/>
      <c r="C507" s="71">
        <v>3529</v>
      </c>
      <c r="D507" s="72" t="s">
        <v>84</v>
      </c>
      <c r="E507" s="51">
        <v>3084.2</v>
      </c>
    </row>
    <row r="508" spans="1:5" ht="15" customHeight="1" x14ac:dyDescent="0.2">
      <c r="B508" s="106"/>
      <c r="C508" s="53" t="s">
        <v>44</v>
      </c>
      <c r="D508" s="87"/>
      <c r="E508" s="88">
        <f>SUM(E507:E507)</f>
        <v>3084.2</v>
      </c>
    </row>
    <row r="509" spans="1:5" ht="15" customHeight="1" x14ac:dyDescent="0.2"/>
    <row r="510" spans="1:5" ht="15" customHeight="1" x14ac:dyDescent="0.2"/>
    <row r="511" spans="1:5" ht="15" customHeight="1" x14ac:dyDescent="0.25">
      <c r="A511" s="36" t="s">
        <v>218</v>
      </c>
    </row>
    <row r="512" spans="1:5" ht="15" customHeight="1" x14ac:dyDescent="0.2">
      <c r="A512" s="37" t="s">
        <v>98</v>
      </c>
      <c r="B512" s="37"/>
      <c r="C512" s="37"/>
      <c r="D512" s="37"/>
      <c r="E512" s="37"/>
    </row>
    <row r="513" spans="1:5" ht="15" customHeight="1" x14ac:dyDescent="0.2">
      <c r="A513" s="37"/>
      <c r="B513" s="37"/>
      <c r="C513" s="37"/>
      <c r="D513" s="37"/>
      <c r="E513" s="37"/>
    </row>
    <row r="514" spans="1:5" ht="15" customHeight="1" x14ac:dyDescent="0.2">
      <c r="A514" s="38" t="s">
        <v>219</v>
      </c>
      <c r="B514" s="38"/>
      <c r="C514" s="38"/>
      <c r="D514" s="38"/>
      <c r="E514" s="38"/>
    </row>
    <row r="515" spans="1:5" ht="15" customHeight="1" x14ac:dyDescent="0.2">
      <c r="A515" s="38"/>
      <c r="B515" s="38"/>
      <c r="C515" s="38"/>
      <c r="D515" s="38"/>
      <c r="E515" s="38"/>
    </row>
    <row r="516" spans="1:5" ht="15" customHeight="1" x14ac:dyDescent="0.2">
      <c r="A516" s="38"/>
      <c r="B516" s="38"/>
      <c r="C516" s="38"/>
      <c r="D516" s="38"/>
      <c r="E516" s="38"/>
    </row>
    <row r="517" spans="1:5" ht="15" customHeight="1" x14ac:dyDescent="0.2">
      <c r="A517" s="38"/>
      <c r="B517" s="38"/>
      <c r="C517" s="38"/>
      <c r="D517" s="38"/>
      <c r="E517" s="38"/>
    </row>
    <row r="518" spans="1:5" ht="15" customHeight="1" x14ac:dyDescent="0.2">
      <c r="A518" s="38"/>
      <c r="B518" s="38"/>
      <c r="C518" s="38"/>
      <c r="D518" s="38"/>
      <c r="E518" s="38"/>
    </row>
    <row r="519" spans="1:5" ht="15" customHeight="1" x14ac:dyDescent="0.2">
      <c r="A519" s="38"/>
      <c r="B519" s="38"/>
      <c r="C519" s="38"/>
      <c r="D519" s="38"/>
      <c r="E519" s="38"/>
    </row>
    <row r="520" spans="1:5" ht="15" customHeight="1" x14ac:dyDescent="0.2">
      <c r="A520" s="119"/>
      <c r="B520" s="119"/>
      <c r="C520" s="119"/>
      <c r="D520" s="119"/>
      <c r="E520" s="119"/>
    </row>
    <row r="521" spans="1:5" ht="15" customHeight="1" x14ac:dyDescent="0.25">
      <c r="A521" s="40" t="s">
        <v>17</v>
      </c>
      <c r="B521" s="41"/>
      <c r="C521" s="41"/>
      <c r="D521" s="41"/>
      <c r="E521" s="41"/>
    </row>
    <row r="522" spans="1:5" ht="15" customHeight="1" x14ac:dyDescent="0.2">
      <c r="A522" s="42" t="s">
        <v>74</v>
      </c>
      <c r="B522" s="41"/>
      <c r="C522" s="41"/>
      <c r="D522" s="41"/>
      <c r="E522" s="43" t="s">
        <v>75</v>
      </c>
    </row>
    <row r="523" spans="1:5" ht="15" customHeight="1" x14ac:dyDescent="0.25">
      <c r="A523" s="44"/>
      <c r="B523" s="40"/>
      <c r="C523" s="41"/>
      <c r="D523" s="41"/>
      <c r="E523" s="45"/>
    </row>
    <row r="524" spans="1:5" ht="15" customHeight="1" x14ac:dyDescent="0.2">
      <c r="A524" s="109"/>
      <c r="B524" s="102"/>
      <c r="C524" s="46" t="s">
        <v>40</v>
      </c>
      <c r="D524" s="84" t="s">
        <v>48</v>
      </c>
      <c r="E524" s="46" t="s">
        <v>42</v>
      </c>
    </row>
    <row r="525" spans="1:5" ht="15" customHeight="1" x14ac:dyDescent="0.2">
      <c r="A525" s="120"/>
      <c r="B525" s="121"/>
      <c r="C525" s="71">
        <v>6409</v>
      </c>
      <c r="D525" s="72" t="s">
        <v>96</v>
      </c>
      <c r="E525" s="51">
        <f>-19057.5-2450.26-3515988.92</f>
        <v>-3537496.6799999997</v>
      </c>
    </row>
    <row r="526" spans="1:5" ht="15" customHeight="1" x14ac:dyDescent="0.2">
      <c r="A526" s="65"/>
      <c r="B526" s="135"/>
      <c r="C526" s="53" t="s">
        <v>44</v>
      </c>
      <c r="D526" s="87"/>
      <c r="E526" s="88">
        <f>SUM(E525:E525)</f>
        <v>-3537496.6799999997</v>
      </c>
    </row>
    <row r="527" spans="1:5" ht="15" customHeight="1" x14ac:dyDescent="0.2"/>
    <row r="528" spans="1:5" ht="15" customHeight="1" x14ac:dyDescent="0.25">
      <c r="A528" s="40" t="s">
        <v>17</v>
      </c>
      <c r="B528" s="41"/>
      <c r="C528" s="41"/>
      <c r="D528" s="60"/>
      <c r="E528" s="60"/>
    </row>
    <row r="529" spans="1:5" ht="15" customHeight="1" x14ac:dyDescent="0.2">
      <c r="A529" s="42" t="s">
        <v>82</v>
      </c>
      <c r="B529" s="41"/>
      <c r="C529" s="41"/>
      <c r="D529" s="41"/>
      <c r="E529" s="43" t="s">
        <v>83</v>
      </c>
    </row>
    <row r="530" spans="1:5" ht="15" customHeight="1" x14ac:dyDescent="0.2">
      <c r="A530" s="44"/>
      <c r="B530" s="122"/>
      <c r="C530" s="41"/>
      <c r="D530" s="44"/>
      <c r="E530" s="123"/>
    </row>
    <row r="531" spans="1:5" ht="15" customHeight="1" x14ac:dyDescent="0.2">
      <c r="C531" s="46" t="s">
        <v>40</v>
      </c>
      <c r="D531" s="84" t="s">
        <v>48</v>
      </c>
      <c r="E531" s="46" t="s">
        <v>42</v>
      </c>
    </row>
    <row r="532" spans="1:5" ht="15" customHeight="1" x14ac:dyDescent="0.2">
      <c r="C532" s="71">
        <v>3314</v>
      </c>
      <c r="D532" s="72" t="s">
        <v>84</v>
      </c>
      <c r="E532" s="51">
        <f>3515988.92+2450.26+19057.5</f>
        <v>3537496.6799999997</v>
      </c>
    </row>
    <row r="533" spans="1:5" ht="15" customHeight="1" x14ac:dyDescent="0.2">
      <c r="C533" s="53" t="s">
        <v>44</v>
      </c>
      <c r="D533" s="87"/>
      <c r="E533" s="88">
        <f>SUM(E532:E532)</f>
        <v>3537496.6799999997</v>
      </c>
    </row>
    <row r="534" spans="1:5" ht="15" customHeight="1" x14ac:dyDescent="0.2">
      <c r="C534" s="66"/>
      <c r="D534" s="133"/>
      <c r="E534" s="136"/>
    </row>
    <row r="535" spans="1:5" ht="15" customHeight="1" x14ac:dyDescent="0.2"/>
    <row r="536" spans="1:5" ht="15" customHeight="1" x14ac:dyDescent="0.25">
      <c r="A536" s="36" t="s">
        <v>220</v>
      </c>
    </row>
    <row r="537" spans="1:5" ht="15" customHeight="1" x14ac:dyDescent="0.2">
      <c r="A537" s="37" t="s">
        <v>98</v>
      </c>
      <c r="B537" s="37"/>
      <c r="C537" s="37"/>
      <c r="D537" s="37"/>
      <c r="E537" s="37"/>
    </row>
    <row r="538" spans="1:5" ht="15" customHeight="1" x14ac:dyDescent="0.2">
      <c r="A538" s="37"/>
      <c r="B538" s="37"/>
      <c r="C538" s="37"/>
      <c r="D538" s="37"/>
      <c r="E538" s="37"/>
    </row>
    <row r="539" spans="1:5" ht="15" customHeight="1" x14ac:dyDescent="0.2">
      <c r="A539" s="38" t="s">
        <v>221</v>
      </c>
      <c r="B539" s="38"/>
      <c r="C539" s="38"/>
      <c r="D539" s="38"/>
      <c r="E539" s="38"/>
    </row>
    <row r="540" spans="1:5" ht="15" customHeight="1" x14ac:dyDescent="0.2">
      <c r="A540" s="38"/>
      <c r="B540" s="38"/>
      <c r="C540" s="38"/>
      <c r="D540" s="38"/>
      <c r="E540" s="38"/>
    </row>
    <row r="541" spans="1:5" ht="15" customHeight="1" x14ac:dyDescent="0.2">
      <c r="A541" s="38"/>
      <c r="B541" s="38"/>
      <c r="C541" s="38"/>
      <c r="D541" s="38"/>
      <c r="E541" s="38"/>
    </row>
    <row r="542" spans="1:5" ht="15" customHeight="1" x14ac:dyDescent="0.2">
      <c r="A542" s="38"/>
      <c r="B542" s="38"/>
      <c r="C542" s="38"/>
      <c r="D542" s="38"/>
      <c r="E542" s="38"/>
    </row>
    <row r="543" spans="1:5" ht="15" customHeight="1" x14ac:dyDescent="0.2">
      <c r="A543" s="38"/>
      <c r="B543" s="38"/>
      <c r="C543" s="38"/>
      <c r="D543" s="38"/>
      <c r="E543" s="38"/>
    </row>
    <row r="544" spans="1:5" ht="15" customHeight="1" x14ac:dyDescent="0.2">
      <c r="A544" s="38"/>
      <c r="B544" s="38"/>
      <c r="C544" s="38"/>
      <c r="D544" s="38"/>
      <c r="E544" s="38"/>
    </row>
    <row r="545" spans="1:5" ht="15" customHeight="1" x14ac:dyDescent="0.2">
      <c r="A545" s="38"/>
      <c r="B545" s="38"/>
      <c r="C545" s="38"/>
      <c r="D545" s="38"/>
      <c r="E545" s="38"/>
    </row>
    <row r="546" spans="1:5" ht="15" customHeight="1" x14ac:dyDescent="0.2">
      <c r="A546" s="119"/>
      <c r="B546" s="119"/>
      <c r="C546" s="119"/>
      <c r="D546" s="119"/>
      <c r="E546" s="119"/>
    </row>
    <row r="547" spans="1:5" ht="15" customHeight="1" x14ac:dyDescent="0.25">
      <c r="A547" s="40" t="s">
        <v>17</v>
      </c>
      <c r="B547" s="41"/>
      <c r="C547" s="41"/>
      <c r="D547" s="41"/>
      <c r="E547" s="41"/>
    </row>
    <row r="548" spans="1:5" ht="15" customHeight="1" x14ac:dyDescent="0.2">
      <c r="A548" s="42" t="s">
        <v>74</v>
      </c>
      <c r="B548" s="41"/>
      <c r="C548" s="41"/>
      <c r="D548" s="41"/>
      <c r="E548" s="43" t="s">
        <v>75</v>
      </c>
    </row>
    <row r="549" spans="1:5" ht="15" customHeight="1" x14ac:dyDescent="0.25">
      <c r="A549" s="44"/>
      <c r="B549" s="40"/>
      <c r="C549" s="41"/>
      <c r="D549" s="41"/>
      <c r="E549" s="45"/>
    </row>
    <row r="550" spans="1:5" ht="15" customHeight="1" x14ac:dyDescent="0.2">
      <c r="A550" s="109"/>
      <c r="B550" s="102"/>
      <c r="C550" s="46" t="s">
        <v>40</v>
      </c>
      <c r="D550" s="84" t="s">
        <v>48</v>
      </c>
      <c r="E550" s="46" t="s">
        <v>42</v>
      </c>
    </row>
    <row r="551" spans="1:5" ht="15" customHeight="1" x14ac:dyDescent="0.2">
      <c r="A551" s="120"/>
      <c r="B551" s="121"/>
      <c r="C551" s="71">
        <v>6409</v>
      </c>
      <c r="D551" s="72" t="s">
        <v>96</v>
      </c>
      <c r="E551" s="51">
        <v>-169072.86</v>
      </c>
    </row>
    <row r="552" spans="1:5" ht="15" customHeight="1" x14ac:dyDescent="0.2">
      <c r="A552" s="65"/>
      <c r="B552" s="135"/>
      <c r="C552" s="53" t="s">
        <v>44</v>
      </c>
      <c r="D552" s="87"/>
      <c r="E552" s="88">
        <f>SUM(E551:E551)</f>
        <v>-169072.86</v>
      </c>
    </row>
    <row r="553" spans="1:5" ht="15" customHeight="1" x14ac:dyDescent="0.2"/>
    <row r="554" spans="1:5" ht="15" customHeight="1" x14ac:dyDescent="0.25">
      <c r="A554" s="40" t="s">
        <v>17</v>
      </c>
      <c r="B554" s="41"/>
      <c r="C554" s="41"/>
      <c r="D554" s="60"/>
      <c r="E554" s="60"/>
    </row>
    <row r="555" spans="1:5" ht="15" customHeight="1" x14ac:dyDescent="0.2">
      <c r="A555" s="42" t="s">
        <v>82</v>
      </c>
      <c r="B555" s="41"/>
      <c r="C555" s="41"/>
      <c r="D555" s="41"/>
      <c r="E555" s="43" t="s">
        <v>83</v>
      </c>
    </row>
    <row r="556" spans="1:5" ht="15" customHeight="1" x14ac:dyDescent="0.2">
      <c r="A556" s="44"/>
      <c r="B556" s="122"/>
      <c r="C556" s="41"/>
      <c r="D556" s="44"/>
      <c r="E556" s="123"/>
    </row>
    <row r="557" spans="1:5" ht="15" customHeight="1" x14ac:dyDescent="0.2">
      <c r="C557" s="46" t="s">
        <v>40</v>
      </c>
      <c r="D557" s="84" t="s">
        <v>48</v>
      </c>
      <c r="E557" s="46" t="s">
        <v>42</v>
      </c>
    </row>
    <row r="558" spans="1:5" ht="15" customHeight="1" x14ac:dyDescent="0.2">
      <c r="C558" s="71">
        <v>3315</v>
      </c>
      <c r="D558" s="72" t="s">
        <v>84</v>
      </c>
      <c r="E558" s="51">
        <v>169072.86</v>
      </c>
    </row>
    <row r="559" spans="1:5" ht="15" customHeight="1" x14ac:dyDescent="0.2">
      <c r="C559" s="53" t="s">
        <v>44</v>
      </c>
      <c r="D559" s="87"/>
      <c r="E559" s="88">
        <f>SUM(E558:E558)</f>
        <v>169072.86</v>
      </c>
    </row>
    <row r="560" spans="1:5" ht="15" customHeight="1" x14ac:dyDescent="0.2"/>
    <row r="561" spans="1:5" ht="15" customHeight="1" x14ac:dyDescent="0.2"/>
    <row r="562" spans="1:5" ht="15" customHeight="1" x14ac:dyDescent="0.25">
      <c r="A562" s="36" t="s">
        <v>222</v>
      </c>
    </row>
    <row r="563" spans="1:5" ht="15" customHeight="1" x14ac:dyDescent="0.2">
      <c r="A563" s="37" t="s">
        <v>223</v>
      </c>
      <c r="B563" s="37"/>
      <c r="C563" s="37"/>
      <c r="D563" s="37"/>
      <c r="E563" s="37"/>
    </row>
    <row r="564" spans="1:5" ht="15" customHeight="1" x14ac:dyDescent="0.2">
      <c r="A564" s="37"/>
      <c r="B564" s="37"/>
      <c r="C564" s="37"/>
      <c r="D564" s="37"/>
      <c r="E564" s="37"/>
    </row>
    <row r="565" spans="1:5" ht="15" customHeight="1" x14ac:dyDescent="0.2">
      <c r="A565" s="38" t="s">
        <v>224</v>
      </c>
      <c r="B565" s="38"/>
      <c r="C565" s="38"/>
      <c r="D565" s="38"/>
      <c r="E565" s="38"/>
    </row>
    <row r="566" spans="1:5" ht="15" customHeight="1" x14ac:dyDescent="0.2">
      <c r="A566" s="38"/>
      <c r="B566" s="38"/>
      <c r="C566" s="38"/>
      <c r="D566" s="38"/>
      <c r="E566" s="38"/>
    </row>
    <row r="567" spans="1:5" ht="15" customHeight="1" x14ac:dyDescent="0.2">
      <c r="A567" s="38"/>
      <c r="B567" s="38"/>
      <c r="C567" s="38"/>
      <c r="D567" s="38"/>
      <c r="E567" s="38"/>
    </row>
    <row r="568" spans="1:5" ht="15" customHeight="1" x14ac:dyDescent="0.2">
      <c r="A568" s="38"/>
      <c r="B568" s="38"/>
      <c r="C568" s="38"/>
      <c r="D568" s="38"/>
      <c r="E568" s="38"/>
    </row>
    <row r="569" spans="1:5" ht="15" customHeight="1" x14ac:dyDescent="0.2">
      <c r="A569" s="38"/>
      <c r="B569" s="38"/>
      <c r="C569" s="38"/>
      <c r="D569" s="38"/>
      <c r="E569" s="38"/>
    </row>
    <row r="570" spans="1:5" ht="15" customHeight="1" x14ac:dyDescent="0.2">
      <c r="A570" s="38"/>
      <c r="B570" s="38"/>
      <c r="C570" s="38"/>
      <c r="D570" s="38"/>
      <c r="E570" s="38"/>
    </row>
    <row r="571" spans="1:5" ht="15" customHeight="1" x14ac:dyDescent="0.2">
      <c r="A571" s="38"/>
      <c r="B571" s="38"/>
      <c r="C571" s="38"/>
      <c r="D571" s="38"/>
      <c r="E571" s="38"/>
    </row>
    <row r="572" spans="1:5" ht="15" customHeight="1" x14ac:dyDescent="0.2">
      <c r="A572" s="38"/>
      <c r="B572" s="38"/>
      <c r="C572" s="38"/>
      <c r="D572" s="38"/>
      <c r="E572" s="38"/>
    </row>
    <row r="573" spans="1:5" ht="15" customHeight="1" x14ac:dyDescent="0.25">
      <c r="A573" s="40" t="s">
        <v>17</v>
      </c>
      <c r="B573" s="41"/>
      <c r="C573" s="41"/>
      <c r="D573" s="41"/>
      <c r="E573" s="41"/>
    </row>
    <row r="574" spans="1:5" ht="15" customHeight="1" x14ac:dyDescent="0.2">
      <c r="A574" s="42" t="s">
        <v>74</v>
      </c>
      <c r="B574" s="41"/>
      <c r="C574" s="41"/>
      <c r="D574" s="41"/>
      <c r="E574" s="43" t="s">
        <v>75</v>
      </c>
    </row>
    <row r="575" spans="1:5" ht="15" customHeight="1" x14ac:dyDescent="0.25">
      <c r="A575" s="44"/>
      <c r="B575" s="40"/>
      <c r="C575" s="41"/>
      <c r="D575" s="41"/>
      <c r="E575" s="45"/>
    </row>
    <row r="576" spans="1:5" ht="15" customHeight="1" x14ac:dyDescent="0.2">
      <c r="A576" s="109"/>
      <c r="B576" s="102"/>
      <c r="C576" s="46" t="s">
        <v>40</v>
      </c>
      <c r="D576" s="84" t="s">
        <v>48</v>
      </c>
      <c r="E576" s="46" t="s">
        <v>42</v>
      </c>
    </row>
    <row r="577" spans="1:5" ht="15" customHeight="1" x14ac:dyDescent="0.2">
      <c r="A577" s="120"/>
      <c r="B577" s="121"/>
      <c r="C577" s="71">
        <v>6409</v>
      </c>
      <c r="D577" s="72" t="s">
        <v>96</v>
      </c>
      <c r="E577" s="51">
        <v>-455170</v>
      </c>
    </row>
    <row r="578" spans="1:5" ht="15" customHeight="1" x14ac:dyDescent="0.2">
      <c r="A578" s="65"/>
      <c r="B578" s="135"/>
      <c r="C578" s="53" t="s">
        <v>44</v>
      </c>
      <c r="D578" s="87"/>
      <c r="E578" s="88">
        <f>SUM(E577:E577)</f>
        <v>-455170</v>
      </c>
    </row>
    <row r="579" spans="1:5" ht="15" customHeight="1" x14ac:dyDescent="0.2"/>
    <row r="580" spans="1:5" ht="15" customHeight="1" x14ac:dyDescent="0.25">
      <c r="A580" s="40" t="s">
        <v>17</v>
      </c>
      <c r="B580" s="41"/>
      <c r="C580" s="41"/>
      <c r="D580" s="60"/>
      <c r="E580" s="60"/>
    </row>
    <row r="581" spans="1:5" ht="15" customHeight="1" x14ac:dyDescent="0.2">
      <c r="A581" s="42" t="s">
        <v>225</v>
      </c>
      <c r="B581" s="41"/>
      <c r="C581" s="41"/>
      <c r="D581" s="41"/>
      <c r="E581" s="43" t="s">
        <v>226</v>
      </c>
    </row>
    <row r="582" spans="1:5" ht="15" customHeight="1" x14ac:dyDescent="0.2">
      <c r="A582" s="44"/>
      <c r="B582" s="122"/>
      <c r="C582" s="41"/>
      <c r="D582" s="44"/>
      <c r="E582" s="123"/>
    </row>
    <row r="583" spans="1:5" ht="15" customHeight="1" x14ac:dyDescent="0.2">
      <c r="C583" s="46" t="s">
        <v>40</v>
      </c>
      <c r="D583" s="84" t="s">
        <v>48</v>
      </c>
      <c r="E583" s="46" t="s">
        <v>42</v>
      </c>
    </row>
    <row r="584" spans="1:5" ht="15" customHeight="1" x14ac:dyDescent="0.2">
      <c r="C584" s="71">
        <v>6172</v>
      </c>
      <c r="D584" s="72" t="s">
        <v>84</v>
      </c>
      <c r="E584" s="51">
        <v>455170</v>
      </c>
    </row>
    <row r="585" spans="1:5" ht="15" customHeight="1" x14ac:dyDescent="0.2">
      <c r="C585" s="53" t="s">
        <v>44</v>
      </c>
      <c r="D585" s="87"/>
      <c r="E585" s="88">
        <f>SUM(E584:E584)</f>
        <v>455170</v>
      </c>
    </row>
    <row r="586" spans="1:5" ht="15" customHeight="1" x14ac:dyDescent="0.2"/>
    <row r="587" spans="1:5" ht="15" customHeight="1" x14ac:dyDescent="0.2"/>
    <row r="588" spans="1:5" ht="15" customHeight="1" x14ac:dyDescent="0.25">
      <c r="A588" s="36" t="s">
        <v>227</v>
      </c>
    </row>
    <row r="589" spans="1:5" ht="15" customHeight="1" x14ac:dyDescent="0.2">
      <c r="A589" s="37" t="s">
        <v>228</v>
      </c>
      <c r="B589" s="37"/>
      <c r="C589" s="37"/>
      <c r="D589" s="37"/>
      <c r="E589" s="37"/>
    </row>
    <row r="590" spans="1:5" ht="15" customHeight="1" x14ac:dyDescent="0.2">
      <c r="A590" s="37"/>
      <c r="B590" s="37"/>
      <c r="C590" s="37"/>
      <c r="D590" s="37"/>
      <c r="E590" s="37"/>
    </row>
    <row r="591" spans="1:5" ht="15" customHeight="1" x14ac:dyDescent="0.2">
      <c r="A591" s="38" t="s">
        <v>229</v>
      </c>
      <c r="B591" s="38"/>
      <c r="C591" s="38"/>
      <c r="D591" s="38"/>
      <c r="E591" s="38"/>
    </row>
    <row r="592" spans="1:5" ht="15" customHeight="1" x14ac:dyDescent="0.2">
      <c r="A592" s="38"/>
      <c r="B592" s="38"/>
      <c r="C592" s="38"/>
      <c r="D592" s="38"/>
      <c r="E592" s="38"/>
    </row>
    <row r="593" spans="1:5" ht="15" customHeight="1" x14ac:dyDescent="0.2">
      <c r="A593" s="38"/>
      <c r="B593" s="38"/>
      <c r="C593" s="38"/>
      <c r="D593" s="38"/>
      <c r="E593" s="38"/>
    </row>
    <row r="594" spans="1:5" ht="15" customHeight="1" x14ac:dyDescent="0.2">
      <c r="A594" s="38"/>
      <c r="B594" s="38"/>
      <c r="C594" s="38"/>
      <c r="D594" s="38"/>
      <c r="E594" s="38"/>
    </row>
    <row r="595" spans="1:5" ht="15" customHeight="1" x14ac:dyDescent="0.2">
      <c r="A595" s="38"/>
      <c r="B595" s="38"/>
      <c r="C595" s="38"/>
      <c r="D595" s="38"/>
      <c r="E595" s="38"/>
    </row>
    <row r="596" spans="1:5" ht="15" customHeight="1" x14ac:dyDescent="0.2">
      <c r="A596" s="38"/>
      <c r="B596" s="38"/>
      <c r="C596" s="38"/>
      <c r="D596" s="38"/>
      <c r="E596" s="38"/>
    </row>
    <row r="597" spans="1:5" ht="15" customHeight="1" x14ac:dyDescent="0.2">
      <c r="A597" s="119"/>
      <c r="B597" s="119"/>
      <c r="C597" s="119"/>
      <c r="D597" s="119"/>
      <c r="E597" s="119"/>
    </row>
    <row r="598" spans="1:5" ht="15" customHeight="1" x14ac:dyDescent="0.25">
      <c r="A598" s="40" t="s">
        <v>17</v>
      </c>
      <c r="B598" s="41"/>
      <c r="C598" s="41"/>
      <c r="D598" s="41"/>
      <c r="E598" s="41"/>
    </row>
    <row r="599" spans="1:5" ht="15" customHeight="1" x14ac:dyDescent="0.2">
      <c r="A599" s="42" t="s">
        <v>74</v>
      </c>
      <c r="B599" s="41"/>
      <c r="C599" s="41"/>
      <c r="D599" s="41"/>
      <c r="E599" s="43" t="s">
        <v>75</v>
      </c>
    </row>
    <row r="600" spans="1:5" ht="15" customHeight="1" x14ac:dyDescent="0.25">
      <c r="A600" s="44"/>
      <c r="B600" s="40"/>
      <c r="C600" s="41"/>
      <c r="D600" s="41"/>
      <c r="E600" s="45"/>
    </row>
    <row r="601" spans="1:5" ht="15" customHeight="1" x14ac:dyDescent="0.2">
      <c r="A601" s="109"/>
      <c r="B601" s="102"/>
      <c r="C601" s="46" t="s">
        <v>40</v>
      </c>
      <c r="D601" s="84" t="s">
        <v>48</v>
      </c>
      <c r="E601" s="46" t="s">
        <v>42</v>
      </c>
    </row>
    <row r="602" spans="1:5" ht="15" customHeight="1" x14ac:dyDescent="0.2">
      <c r="A602" s="120"/>
      <c r="B602" s="121"/>
      <c r="C602" s="71">
        <v>6409</v>
      </c>
      <c r="D602" s="72" t="s">
        <v>96</v>
      </c>
      <c r="E602" s="51">
        <v>-390000</v>
      </c>
    </row>
    <row r="603" spans="1:5" ht="15" customHeight="1" x14ac:dyDescent="0.2">
      <c r="A603" s="65"/>
      <c r="B603" s="135"/>
      <c r="C603" s="53" t="s">
        <v>44</v>
      </c>
      <c r="D603" s="87"/>
      <c r="E603" s="88">
        <f>SUM(E602:E602)</f>
        <v>-390000</v>
      </c>
    </row>
    <row r="604" spans="1:5" ht="15" customHeight="1" x14ac:dyDescent="0.2"/>
    <row r="605" spans="1:5" ht="15" customHeight="1" x14ac:dyDescent="0.25">
      <c r="A605" s="40" t="s">
        <v>17</v>
      </c>
      <c r="B605" s="41"/>
      <c r="C605" s="41"/>
      <c r="D605" s="60"/>
      <c r="E605" s="60"/>
    </row>
    <row r="606" spans="1:5" ht="15" customHeight="1" x14ac:dyDescent="0.2">
      <c r="A606" s="42" t="s">
        <v>230</v>
      </c>
      <c r="B606" s="41"/>
      <c r="C606" s="41"/>
      <c r="D606" s="41"/>
      <c r="E606" s="43" t="s">
        <v>231</v>
      </c>
    </row>
    <row r="607" spans="1:5" ht="15" customHeight="1" x14ac:dyDescent="0.2">
      <c r="A607" s="44"/>
      <c r="B607" s="122"/>
      <c r="C607" s="41"/>
      <c r="D607" s="44"/>
      <c r="E607" s="123"/>
    </row>
    <row r="608" spans="1:5" ht="15" customHeight="1" x14ac:dyDescent="0.2">
      <c r="C608" s="46" t="s">
        <v>40</v>
      </c>
      <c r="D608" s="84" t="s">
        <v>48</v>
      </c>
      <c r="E608" s="46" t="s">
        <v>42</v>
      </c>
    </row>
    <row r="609" spans="1:5" ht="15" customHeight="1" x14ac:dyDescent="0.2">
      <c r="C609" s="71">
        <v>6409</v>
      </c>
      <c r="D609" s="72" t="s">
        <v>96</v>
      </c>
      <c r="E609" s="51">
        <v>390000</v>
      </c>
    </row>
    <row r="610" spans="1:5" ht="15" customHeight="1" x14ac:dyDescent="0.2">
      <c r="C610" s="53" t="s">
        <v>44</v>
      </c>
      <c r="D610" s="87"/>
      <c r="E610" s="88">
        <f>SUM(E609:E609)</f>
        <v>390000</v>
      </c>
    </row>
    <row r="611" spans="1:5" ht="15" customHeight="1" x14ac:dyDescent="0.2"/>
    <row r="612" spans="1:5" ht="15" customHeight="1" x14ac:dyDescent="0.2"/>
    <row r="613" spans="1:5" ht="15" customHeight="1" x14ac:dyDescent="0.25">
      <c r="A613" s="36" t="s">
        <v>232</v>
      </c>
    </row>
    <row r="614" spans="1:5" ht="15" customHeight="1" x14ac:dyDescent="0.2">
      <c r="A614" s="137" t="s">
        <v>233</v>
      </c>
      <c r="B614" s="137"/>
      <c r="C614" s="137"/>
      <c r="D614" s="137"/>
      <c r="E614" s="137"/>
    </row>
    <row r="615" spans="1:5" ht="15" customHeight="1" x14ac:dyDescent="0.2">
      <c r="A615" s="137"/>
      <c r="B615" s="137"/>
      <c r="C615" s="137"/>
      <c r="D615" s="137"/>
      <c r="E615" s="137"/>
    </row>
    <row r="616" spans="1:5" ht="15" customHeight="1" x14ac:dyDescent="0.2">
      <c r="A616" s="38" t="s">
        <v>301</v>
      </c>
      <c r="B616" s="38"/>
      <c r="C616" s="38"/>
      <c r="D616" s="38"/>
      <c r="E616" s="38"/>
    </row>
    <row r="617" spans="1:5" ht="15" customHeight="1" x14ac:dyDescent="0.2">
      <c r="A617" s="38"/>
      <c r="B617" s="38"/>
      <c r="C617" s="38"/>
      <c r="D617" s="38"/>
      <c r="E617" s="38"/>
    </row>
    <row r="618" spans="1:5" ht="15" customHeight="1" x14ac:dyDescent="0.2">
      <c r="A618" s="38"/>
      <c r="B618" s="38"/>
      <c r="C618" s="38"/>
      <c r="D618" s="38"/>
      <c r="E618" s="38"/>
    </row>
    <row r="619" spans="1:5" ht="15" customHeight="1" x14ac:dyDescent="0.2">
      <c r="A619" s="38"/>
      <c r="B619" s="38"/>
      <c r="C619" s="38"/>
      <c r="D619" s="38"/>
      <c r="E619" s="38"/>
    </row>
    <row r="620" spans="1:5" ht="15" customHeight="1" x14ac:dyDescent="0.2">
      <c r="A620" s="38"/>
      <c r="B620" s="38"/>
      <c r="C620" s="38"/>
      <c r="D620" s="38"/>
      <c r="E620" s="38"/>
    </row>
    <row r="621" spans="1:5" ht="15" customHeight="1" x14ac:dyDescent="0.2">
      <c r="A621" s="38"/>
      <c r="B621" s="38"/>
      <c r="C621" s="38"/>
      <c r="D621" s="38"/>
      <c r="E621" s="38"/>
    </row>
    <row r="622" spans="1:5" ht="15" customHeight="1" x14ac:dyDescent="0.2">
      <c r="A622" s="38"/>
      <c r="B622" s="38"/>
      <c r="C622" s="38"/>
      <c r="D622" s="38"/>
      <c r="E622" s="38"/>
    </row>
    <row r="623" spans="1:5" ht="15" customHeight="1" x14ac:dyDescent="0.2">
      <c r="A623" s="38"/>
      <c r="B623" s="38"/>
      <c r="C623" s="38"/>
      <c r="D623" s="38"/>
      <c r="E623" s="38"/>
    </row>
    <row r="624" spans="1:5" ht="15" customHeight="1" x14ac:dyDescent="0.2">
      <c r="A624" s="38"/>
      <c r="B624" s="38"/>
      <c r="C624" s="38"/>
      <c r="D624" s="38"/>
      <c r="E624" s="38"/>
    </row>
    <row r="625" spans="1:5" ht="15" customHeight="1" x14ac:dyDescent="0.2">
      <c r="A625" s="119"/>
      <c r="B625" s="119"/>
      <c r="C625" s="119"/>
      <c r="D625" s="119"/>
      <c r="E625" s="119"/>
    </row>
    <row r="626" spans="1:5" ht="15" customHeight="1" x14ac:dyDescent="0.25">
      <c r="A626" s="58" t="s">
        <v>17</v>
      </c>
      <c r="B626" s="59"/>
      <c r="C626" s="59"/>
      <c r="D626" s="59"/>
      <c r="E626" s="59"/>
    </row>
    <row r="627" spans="1:5" ht="15" customHeight="1" x14ac:dyDescent="0.2">
      <c r="A627" s="108" t="s">
        <v>74</v>
      </c>
      <c r="B627" s="59"/>
      <c r="C627" s="59"/>
      <c r="D627" s="59"/>
      <c r="E627" s="61" t="s">
        <v>75</v>
      </c>
    </row>
    <row r="628" spans="1:5" ht="15" customHeight="1" x14ac:dyDescent="0.25">
      <c r="A628" s="58"/>
      <c r="B628" s="60"/>
      <c r="C628" s="59"/>
      <c r="D628" s="59"/>
      <c r="E628" s="91"/>
    </row>
    <row r="629" spans="1:5" ht="15" customHeight="1" x14ac:dyDescent="0.2">
      <c r="A629" s="102"/>
      <c r="B629" s="102"/>
      <c r="C629" s="92" t="s">
        <v>40</v>
      </c>
      <c r="D629" s="84" t="s">
        <v>48</v>
      </c>
      <c r="E629" s="83" t="s">
        <v>42</v>
      </c>
    </row>
    <row r="630" spans="1:5" ht="15" customHeight="1" x14ac:dyDescent="0.2">
      <c r="A630" s="120"/>
      <c r="B630" s="104"/>
      <c r="C630" s="152">
        <v>6409</v>
      </c>
      <c r="D630" s="72" t="s">
        <v>96</v>
      </c>
      <c r="E630" s="153">
        <v>-150000</v>
      </c>
    </row>
    <row r="631" spans="1:5" ht="15" customHeight="1" x14ac:dyDescent="0.2">
      <c r="A631" s="115"/>
      <c r="B631" s="154"/>
      <c r="C631" s="98" t="s">
        <v>44</v>
      </c>
      <c r="D631" s="99"/>
      <c r="E631" s="100">
        <f>E630</f>
        <v>-150000</v>
      </c>
    </row>
    <row r="632" spans="1:5" ht="15" customHeight="1" x14ac:dyDescent="0.2"/>
    <row r="633" spans="1:5" ht="15" customHeight="1" x14ac:dyDescent="0.25">
      <c r="A633" s="58" t="s">
        <v>17</v>
      </c>
      <c r="B633" s="59"/>
      <c r="C633" s="59"/>
      <c r="D633" s="59"/>
      <c r="E633" s="60"/>
    </row>
    <row r="634" spans="1:5" ht="15" customHeight="1" x14ac:dyDescent="0.2">
      <c r="A634" s="108" t="s">
        <v>77</v>
      </c>
      <c r="B634" s="112"/>
      <c r="C634" s="112"/>
      <c r="D634" s="112"/>
      <c r="E634" s="60" t="s">
        <v>78</v>
      </c>
    </row>
    <row r="635" spans="1:5" ht="15" customHeight="1" x14ac:dyDescent="0.2">
      <c r="A635" s="108"/>
      <c r="B635" s="60"/>
      <c r="C635" s="59"/>
      <c r="D635" s="59"/>
      <c r="E635" s="91"/>
    </row>
    <row r="636" spans="1:5" ht="15" customHeight="1" x14ac:dyDescent="0.2">
      <c r="A636" s="102"/>
      <c r="B636" s="46" t="s">
        <v>39</v>
      </c>
      <c r="C636" s="92" t="s">
        <v>40</v>
      </c>
      <c r="D636" s="113" t="s">
        <v>41</v>
      </c>
      <c r="E636" s="83" t="s">
        <v>42</v>
      </c>
    </row>
    <row r="637" spans="1:5" ht="15" customHeight="1" x14ac:dyDescent="0.2">
      <c r="A637" s="102"/>
      <c r="B637" s="48">
        <v>303</v>
      </c>
      <c r="C637" s="71"/>
      <c r="D637" s="82" t="s">
        <v>79</v>
      </c>
      <c r="E637" s="96">
        <v>150000</v>
      </c>
    </row>
    <row r="638" spans="1:5" ht="15" customHeight="1" x14ac:dyDescent="0.2">
      <c r="A638" s="105"/>
      <c r="B638" s="116"/>
      <c r="C638" s="98" t="s">
        <v>44</v>
      </c>
      <c r="D638" s="117"/>
      <c r="E638" s="118">
        <f>SUM(E637:E637)</f>
        <v>150000</v>
      </c>
    </row>
    <row r="639" spans="1:5" ht="15" customHeight="1" x14ac:dyDescent="0.2"/>
    <row r="640" spans="1:5" ht="15" customHeight="1" x14ac:dyDescent="0.2"/>
    <row r="641" spans="1:5" ht="15" customHeight="1" x14ac:dyDescent="0.25">
      <c r="A641" s="36" t="s">
        <v>234</v>
      </c>
    </row>
    <row r="642" spans="1:5" ht="15" customHeight="1" x14ac:dyDescent="0.2">
      <c r="A642" s="137" t="s">
        <v>233</v>
      </c>
      <c r="B642" s="137"/>
      <c r="C642" s="137"/>
      <c r="D642" s="137"/>
      <c r="E642" s="137"/>
    </row>
    <row r="643" spans="1:5" ht="15" customHeight="1" x14ac:dyDescent="0.2">
      <c r="A643" s="137"/>
      <c r="B643" s="137"/>
      <c r="C643" s="137"/>
      <c r="D643" s="137"/>
      <c r="E643" s="137"/>
    </row>
    <row r="644" spans="1:5" ht="15" customHeight="1" x14ac:dyDescent="0.2">
      <c r="A644" s="38" t="s">
        <v>312</v>
      </c>
      <c r="B644" s="38"/>
      <c r="C644" s="38"/>
      <c r="D644" s="38"/>
      <c r="E644" s="38"/>
    </row>
    <row r="645" spans="1:5" ht="15" customHeight="1" x14ac:dyDescent="0.2">
      <c r="A645" s="38"/>
      <c r="B645" s="38"/>
      <c r="C645" s="38"/>
      <c r="D645" s="38"/>
      <c r="E645" s="38"/>
    </row>
    <row r="646" spans="1:5" ht="15" customHeight="1" x14ac:dyDescent="0.2">
      <c r="A646" s="38"/>
      <c r="B646" s="38"/>
      <c r="C646" s="38"/>
      <c r="D646" s="38"/>
      <c r="E646" s="38"/>
    </row>
    <row r="647" spans="1:5" ht="15" customHeight="1" x14ac:dyDescent="0.2">
      <c r="A647" s="38"/>
      <c r="B647" s="38"/>
      <c r="C647" s="38"/>
      <c r="D647" s="38"/>
      <c r="E647" s="38"/>
    </row>
    <row r="648" spans="1:5" ht="15" customHeight="1" x14ac:dyDescent="0.2">
      <c r="A648" s="38"/>
      <c r="B648" s="38"/>
      <c r="C648" s="38"/>
      <c r="D648" s="38"/>
      <c r="E648" s="38"/>
    </row>
    <row r="649" spans="1:5" ht="15" customHeight="1" x14ac:dyDescent="0.2">
      <c r="A649" s="38"/>
      <c r="B649" s="38"/>
      <c r="C649" s="38"/>
      <c r="D649" s="38"/>
      <c r="E649" s="38"/>
    </row>
    <row r="650" spans="1:5" ht="15" customHeight="1" x14ac:dyDescent="0.2">
      <c r="A650" s="38"/>
      <c r="B650" s="38"/>
      <c r="C650" s="38"/>
      <c r="D650" s="38"/>
      <c r="E650" s="38"/>
    </row>
    <row r="651" spans="1:5" ht="15" customHeight="1" x14ac:dyDescent="0.2">
      <c r="A651" s="38"/>
      <c r="B651" s="38"/>
      <c r="C651" s="38"/>
      <c r="D651" s="38"/>
      <c r="E651" s="38"/>
    </row>
    <row r="652" spans="1:5" ht="15" customHeight="1" x14ac:dyDescent="0.2">
      <c r="A652" s="38"/>
      <c r="B652" s="38"/>
      <c r="C652" s="38"/>
      <c r="D652" s="38"/>
      <c r="E652" s="38"/>
    </row>
    <row r="653" spans="1:5" ht="15" customHeight="1" x14ac:dyDescent="0.2">
      <c r="A653" s="38"/>
      <c r="B653" s="38"/>
      <c r="C653" s="38"/>
      <c r="D653" s="38"/>
      <c r="E653" s="38"/>
    </row>
    <row r="654" spans="1:5" ht="15" customHeight="1" x14ac:dyDescent="0.2">
      <c r="A654" s="119"/>
      <c r="B654" s="119"/>
      <c r="C654" s="119"/>
      <c r="D654" s="119"/>
      <c r="E654" s="119"/>
    </row>
    <row r="655" spans="1:5" ht="15" customHeight="1" x14ac:dyDescent="0.25">
      <c r="A655" s="58" t="s">
        <v>17</v>
      </c>
      <c r="B655" s="59"/>
      <c r="C655" s="59"/>
      <c r="D655" s="59"/>
      <c r="E655" s="59"/>
    </row>
    <row r="656" spans="1:5" ht="15" customHeight="1" x14ac:dyDescent="0.2">
      <c r="A656" s="108" t="s">
        <v>74</v>
      </c>
      <c r="B656" s="59"/>
      <c r="C656" s="59"/>
      <c r="D656" s="59"/>
      <c r="E656" s="61" t="s">
        <v>75</v>
      </c>
    </row>
    <row r="657" spans="1:5" ht="15" customHeight="1" x14ac:dyDescent="0.25">
      <c r="A657" s="58"/>
      <c r="B657" s="60"/>
      <c r="C657" s="59"/>
      <c r="D657" s="59"/>
      <c r="E657" s="91"/>
    </row>
    <row r="658" spans="1:5" ht="15" customHeight="1" x14ac:dyDescent="0.2">
      <c r="A658" s="102"/>
      <c r="B658" s="102"/>
      <c r="C658" s="92" t="s">
        <v>40</v>
      </c>
      <c r="D658" s="84" t="s">
        <v>48</v>
      </c>
      <c r="E658" s="83" t="s">
        <v>42</v>
      </c>
    </row>
    <row r="659" spans="1:5" ht="15" customHeight="1" x14ac:dyDescent="0.2">
      <c r="A659" s="120"/>
      <c r="B659" s="104"/>
      <c r="C659" s="152">
        <v>6409</v>
      </c>
      <c r="D659" s="72" t="s">
        <v>96</v>
      </c>
      <c r="E659" s="153">
        <v>-412608</v>
      </c>
    </row>
    <row r="660" spans="1:5" ht="15" customHeight="1" x14ac:dyDescent="0.2">
      <c r="A660" s="115"/>
      <c r="B660" s="154"/>
      <c r="C660" s="98" t="s">
        <v>44</v>
      </c>
      <c r="D660" s="99"/>
      <c r="E660" s="100">
        <f>E659</f>
        <v>-412608</v>
      </c>
    </row>
    <row r="661" spans="1:5" ht="15" customHeight="1" x14ac:dyDescent="0.2"/>
    <row r="662" spans="1:5" ht="15" customHeight="1" x14ac:dyDescent="0.25">
      <c r="A662" s="58" t="s">
        <v>17</v>
      </c>
      <c r="B662" s="59"/>
      <c r="C662" s="59"/>
      <c r="D662" s="59"/>
      <c r="E662" s="60"/>
    </row>
    <row r="663" spans="1:5" ht="15" customHeight="1" x14ac:dyDescent="0.2">
      <c r="A663" s="108" t="s">
        <v>77</v>
      </c>
      <c r="B663" s="112"/>
      <c r="C663" s="112"/>
      <c r="D663" s="112"/>
      <c r="E663" s="60" t="s">
        <v>78</v>
      </c>
    </row>
    <row r="664" spans="1:5" ht="15" customHeight="1" x14ac:dyDescent="0.2">
      <c r="A664" s="108"/>
      <c r="B664" s="60"/>
      <c r="C664" s="59"/>
      <c r="D664" s="59"/>
      <c r="E664" s="91"/>
    </row>
    <row r="665" spans="1:5" ht="15" customHeight="1" x14ac:dyDescent="0.2">
      <c r="A665" s="102"/>
      <c r="B665" s="46" t="s">
        <v>39</v>
      </c>
      <c r="C665" s="92" t="s">
        <v>40</v>
      </c>
      <c r="D665" s="113" t="s">
        <v>41</v>
      </c>
      <c r="E665" s="83" t="s">
        <v>42</v>
      </c>
    </row>
    <row r="666" spans="1:5" ht="15" customHeight="1" x14ac:dyDescent="0.2">
      <c r="A666" s="102"/>
      <c r="B666" s="48">
        <v>884</v>
      </c>
      <c r="C666" s="71"/>
      <c r="D666" s="72" t="s">
        <v>212</v>
      </c>
      <c r="E666" s="96">
        <v>412608</v>
      </c>
    </row>
    <row r="667" spans="1:5" ht="15" customHeight="1" x14ac:dyDescent="0.2">
      <c r="A667" s="105"/>
      <c r="B667" s="116"/>
      <c r="C667" s="98" t="s">
        <v>44</v>
      </c>
      <c r="D667" s="117"/>
      <c r="E667" s="118">
        <f>SUM(E666:E666)</f>
        <v>412608</v>
      </c>
    </row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5">
      <c r="A677" s="36" t="s">
        <v>235</v>
      </c>
    </row>
    <row r="678" spans="1:5" ht="15" customHeight="1" x14ac:dyDescent="0.2">
      <c r="A678" s="37" t="s">
        <v>98</v>
      </c>
      <c r="B678" s="37"/>
      <c r="C678" s="37"/>
      <c r="D678" s="37"/>
      <c r="E678" s="37"/>
    </row>
    <row r="679" spans="1:5" ht="15" customHeight="1" x14ac:dyDescent="0.2">
      <c r="A679" s="37"/>
      <c r="B679" s="37"/>
      <c r="C679" s="37"/>
      <c r="D679" s="37"/>
      <c r="E679" s="37"/>
    </row>
    <row r="680" spans="1:5" ht="15" customHeight="1" x14ac:dyDescent="0.2">
      <c r="A680" s="38" t="s">
        <v>236</v>
      </c>
      <c r="B680" s="38"/>
      <c r="C680" s="38"/>
      <c r="D680" s="38"/>
      <c r="E680" s="38"/>
    </row>
    <row r="681" spans="1:5" ht="15" customHeight="1" x14ac:dyDescent="0.2">
      <c r="A681" s="38"/>
      <c r="B681" s="38"/>
      <c r="C681" s="38"/>
      <c r="D681" s="38"/>
      <c r="E681" s="38"/>
    </row>
    <row r="682" spans="1:5" ht="15" customHeight="1" x14ac:dyDescent="0.2">
      <c r="A682" s="38"/>
      <c r="B682" s="38"/>
      <c r="C682" s="38"/>
      <c r="D682" s="38"/>
      <c r="E682" s="38"/>
    </row>
    <row r="683" spans="1:5" ht="15" customHeight="1" x14ac:dyDescent="0.2">
      <c r="A683" s="38"/>
      <c r="B683" s="38"/>
      <c r="C683" s="38"/>
      <c r="D683" s="38"/>
      <c r="E683" s="38"/>
    </row>
    <row r="684" spans="1:5" ht="15" customHeight="1" x14ac:dyDescent="0.2">
      <c r="A684" s="38"/>
      <c r="B684" s="38"/>
      <c r="C684" s="38"/>
      <c r="D684" s="38"/>
      <c r="E684" s="38"/>
    </row>
    <row r="685" spans="1:5" ht="15" customHeight="1" x14ac:dyDescent="0.2">
      <c r="A685" s="38"/>
      <c r="B685" s="38"/>
      <c r="C685" s="38"/>
      <c r="D685" s="38"/>
      <c r="E685" s="38"/>
    </row>
    <row r="686" spans="1:5" ht="15" customHeight="1" x14ac:dyDescent="0.2">
      <c r="A686" s="38"/>
      <c r="B686" s="38"/>
      <c r="C686" s="38"/>
      <c r="D686" s="38"/>
      <c r="E686" s="38"/>
    </row>
    <row r="687" spans="1:5" ht="15" customHeight="1" x14ac:dyDescent="0.2">
      <c r="A687" s="119"/>
      <c r="B687" s="119"/>
      <c r="C687" s="119"/>
      <c r="D687" s="119"/>
      <c r="E687" s="119"/>
    </row>
    <row r="688" spans="1:5" ht="15" customHeight="1" x14ac:dyDescent="0.25">
      <c r="A688" s="40" t="s">
        <v>17</v>
      </c>
      <c r="B688" s="41"/>
      <c r="C688" s="41"/>
      <c r="D688" s="41"/>
      <c r="E688" s="41"/>
    </row>
    <row r="689" spans="1:5" ht="15" customHeight="1" x14ac:dyDescent="0.2">
      <c r="A689" s="42" t="s">
        <v>74</v>
      </c>
      <c r="B689" s="41"/>
      <c r="C689" s="41"/>
      <c r="D689" s="41"/>
      <c r="E689" s="43" t="s">
        <v>75</v>
      </c>
    </row>
    <row r="690" spans="1:5" ht="15" customHeight="1" x14ac:dyDescent="0.25">
      <c r="A690" s="44"/>
      <c r="B690" s="40"/>
      <c r="C690" s="41"/>
      <c r="D690" s="41"/>
      <c r="E690" s="45"/>
    </row>
    <row r="691" spans="1:5" ht="15" customHeight="1" x14ac:dyDescent="0.2">
      <c r="A691" s="109"/>
      <c r="B691" s="102"/>
      <c r="C691" s="46" t="s">
        <v>40</v>
      </c>
      <c r="D691" s="84" t="s">
        <v>48</v>
      </c>
      <c r="E691" s="46" t="s">
        <v>42</v>
      </c>
    </row>
    <row r="692" spans="1:5" ht="15" customHeight="1" x14ac:dyDescent="0.2">
      <c r="A692" s="120"/>
      <c r="B692" s="121"/>
      <c r="C692" s="71">
        <v>6409</v>
      </c>
      <c r="D692" s="72" t="s">
        <v>96</v>
      </c>
      <c r="E692" s="51">
        <v>-980000</v>
      </c>
    </row>
    <row r="693" spans="1:5" ht="15" customHeight="1" x14ac:dyDescent="0.2">
      <c r="A693" s="65"/>
      <c r="B693" s="135"/>
      <c r="C693" s="53" t="s">
        <v>44</v>
      </c>
      <c r="D693" s="87"/>
      <c r="E693" s="88">
        <f>SUM(E692:E692)</f>
        <v>-980000</v>
      </c>
    </row>
    <row r="694" spans="1:5" ht="15" customHeight="1" x14ac:dyDescent="0.2"/>
    <row r="695" spans="1:5" ht="15" customHeight="1" x14ac:dyDescent="0.25">
      <c r="A695" s="40" t="s">
        <v>17</v>
      </c>
      <c r="B695" s="41"/>
      <c r="C695" s="41"/>
      <c r="D695" s="60"/>
      <c r="E695" s="60"/>
    </row>
    <row r="696" spans="1:5" ht="15" customHeight="1" x14ac:dyDescent="0.2">
      <c r="A696" s="42" t="s">
        <v>82</v>
      </c>
      <c r="B696" s="41"/>
      <c r="C696" s="41"/>
      <c r="D696" s="41"/>
      <c r="E696" s="43" t="s">
        <v>83</v>
      </c>
    </row>
    <row r="697" spans="1:5" ht="15" customHeight="1" x14ac:dyDescent="0.2">
      <c r="A697" s="44"/>
      <c r="B697" s="122"/>
      <c r="C697" s="41"/>
      <c r="D697" s="44"/>
      <c r="E697" s="123"/>
    </row>
    <row r="698" spans="1:5" ht="15" customHeight="1" x14ac:dyDescent="0.2">
      <c r="C698" s="46" t="s">
        <v>40</v>
      </c>
      <c r="D698" s="84" t="s">
        <v>48</v>
      </c>
      <c r="E698" s="46" t="s">
        <v>42</v>
      </c>
    </row>
    <row r="699" spans="1:5" ht="15" customHeight="1" x14ac:dyDescent="0.2">
      <c r="C699" s="71">
        <v>3122</v>
      </c>
      <c r="D699" s="72" t="s">
        <v>84</v>
      </c>
      <c r="E699" s="51">
        <f>750000+230000</f>
        <v>980000</v>
      </c>
    </row>
    <row r="700" spans="1:5" ht="15" customHeight="1" x14ac:dyDescent="0.2">
      <c r="C700" s="53" t="s">
        <v>44</v>
      </c>
      <c r="D700" s="87"/>
      <c r="E700" s="88">
        <f>SUM(E699:E699)</f>
        <v>980000</v>
      </c>
    </row>
    <row r="701" spans="1:5" ht="15" customHeight="1" x14ac:dyDescent="0.2"/>
    <row r="702" spans="1:5" ht="15" customHeight="1" x14ac:dyDescent="0.2"/>
    <row r="703" spans="1:5" ht="15" customHeight="1" x14ac:dyDescent="0.25">
      <c r="A703" s="36" t="s">
        <v>237</v>
      </c>
    </row>
    <row r="704" spans="1:5" ht="15" customHeight="1" x14ac:dyDescent="0.2">
      <c r="A704" s="137" t="s">
        <v>123</v>
      </c>
      <c r="B704" s="137"/>
      <c r="C704" s="137"/>
      <c r="D704" s="137"/>
      <c r="E704" s="137"/>
    </row>
    <row r="705" spans="1:5" ht="15" customHeight="1" x14ac:dyDescent="0.2">
      <c r="A705" s="137"/>
      <c r="B705" s="137"/>
      <c r="C705" s="137"/>
      <c r="D705" s="137"/>
      <c r="E705" s="137"/>
    </row>
    <row r="706" spans="1:5" ht="15" customHeight="1" x14ac:dyDescent="0.2">
      <c r="A706" s="38" t="s">
        <v>302</v>
      </c>
      <c r="B706" s="38"/>
      <c r="C706" s="38"/>
      <c r="D706" s="38"/>
      <c r="E706" s="38"/>
    </row>
    <row r="707" spans="1:5" ht="15" customHeight="1" x14ac:dyDescent="0.2">
      <c r="A707" s="38"/>
      <c r="B707" s="38"/>
      <c r="C707" s="38"/>
      <c r="D707" s="38"/>
      <c r="E707" s="38"/>
    </row>
    <row r="708" spans="1:5" ht="15" customHeight="1" x14ac:dyDescent="0.2">
      <c r="A708" s="38"/>
      <c r="B708" s="38"/>
      <c r="C708" s="38"/>
      <c r="D708" s="38"/>
      <c r="E708" s="38"/>
    </row>
    <row r="709" spans="1:5" ht="15" customHeight="1" x14ac:dyDescent="0.2">
      <c r="A709" s="38"/>
      <c r="B709" s="38"/>
      <c r="C709" s="38"/>
      <c r="D709" s="38"/>
      <c r="E709" s="38"/>
    </row>
    <row r="710" spans="1:5" ht="15" customHeight="1" x14ac:dyDescent="0.2">
      <c r="A710" s="38"/>
      <c r="B710" s="38"/>
      <c r="C710" s="38"/>
      <c r="D710" s="38"/>
      <c r="E710" s="38"/>
    </row>
    <row r="711" spans="1:5" ht="15" customHeight="1" x14ac:dyDescent="0.2">
      <c r="A711" s="38"/>
      <c r="B711" s="38"/>
      <c r="C711" s="38"/>
      <c r="D711" s="38"/>
      <c r="E711" s="38"/>
    </row>
    <row r="712" spans="1:5" ht="15" customHeight="1" x14ac:dyDescent="0.2">
      <c r="A712" s="38"/>
      <c r="B712" s="38"/>
      <c r="C712" s="38"/>
      <c r="D712" s="38"/>
      <c r="E712" s="38"/>
    </row>
    <row r="713" spans="1:5" ht="15" customHeight="1" x14ac:dyDescent="0.2">
      <c r="A713" s="119"/>
      <c r="B713" s="119"/>
      <c r="C713" s="119"/>
      <c r="D713" s="119"/>
      <c r="E713" s="119"/>
    </row>
    <row r="714" spans="1:5" ht="15" customHeight="1" x14ac:dyDescent="0.25">
      <c r="A714" s="58" t="s">
        <v>17</v>
      </c>
      <c r="B714" s="59"/>
      <c r="C714" s="59"/>
      <c r="D714" s="59"/>
      <c r="E714" s="59"/>
    </row>
    <row r="715" spans="1:5" ht="15" customHeight="1" x14ac:dyDescent="0.2">
      <c r="A715" s="108" t="s">
        <v>74</v>
      </c>
      <c r="B715" s="59"/>
      <c r="C715" s="59"/>
      <c r="D715" s="59"/>
      <c r="E715" s="61" t="s">
        <v>75</v>
      </c>
    </row>
    <row r="716" spans="1:5" ht="15" customHeight="1" x14ac:dyDescent="0.25">
      <c r="A716" s="58"/>
      <c r="B716" s="60"/>
      <c r="C716" s="59"/>
      <c r="D716" s="59"/>
      <c r="E716" s="91"/>
    </row>
    <row r="717" spans="1:5" ht="15" customHeight="1" x14ac:dyDescent="0.2">
      <c r="A717" s="102"/>
      <c r="B717" s="102"/>
      <c r="C717" s="92" t="s">
        <v>40</v>
      </c>
      <c r="D717" s="84" t="s">
        <v>48</v>
      </c>
      <c r="E717" s="83" t="s">
        <v>42</v>
      </c>
    </row>
    <row r="718" spans="1:5" ht="15" customHeight="1" x14ac:dyDescent="0.2">
      <c r="A718" s="110"/>
      <c r="B718" s="104"/>
      <c r="C718" s="152">
        <v>6409</v>
      </c>
      <c r="D718" s="72" t="s">
        <v>49</v>
      </c>
      <c r="E718" s="153">
        <v>-1335000</v>
      </c>
    </row>
    <row r="719" spans="1:5" ht="15" customHeight="1" x14ac:dyDescent="0.2">
      <c r="A719" s="115"/>
      <c r="B719" s="154"/>
      <c r="C719" s="98" t="s">
        <v>44</v>
      </c>
      <c r="D719" s="99"/>
      <c r="E719" s="100">
        <f>E718</f>
        <v>-1335000</v>
      </c>
    </row>
    <row r="720" spans="1:5" ht="15" customHeight="1" x14ac:dyDescent="0.2"/>
    <row r="721" spans="1:5" ht="15" customHeight="1" x14ac:dyDescent="0.25">
      <c r="A721" s="58" t="s">
        <v>17</v>
      </c>
      <c r="B721" s="59"/>
      <c r="C721" s="59"/>
      <c r="D721" s="59"/>
      <c r="E721" s="60"/>
    </row>
    <row r="722" spans="1:5" ht="15" customHeight="1" x14ac:dyDescent="0.2">
      <c r="A722" s="42" t="s">
        <v>37</v>
      </c>
      <c r="B722" s="59"/>
      <c r="C722" s="59"/>
      <c r="D722" s="59"/>
      <c r="E722" s="61" t="s">
        <v>38</v>
      </c>
    </row>
    <row r="723" spans="1:5" ht="15" customHeight="1" x14ac:dyDescent="0.2">
      <c r="A723" s="108"/>
      <c r="B723" s="60"/>
      <c r="C723" s="59"/>
      <c r="D723" s="59"/>
      <c r="E723" s="91"/>
    </row>
    <row r="724" spans="1:5" ht="15" customHeight="1" x14ac:dyDescent="0.2">
      <c r="A724" s="102"/>
      <c r="B724" s="102"/>
      <c r="C724" s="92" t="s">
        <v>40</v>
      </c>
      <c r="D724" s="84" t="s">
        <v>48</v>
      </c>
      <c r="E724" s="83" t="s">
        <v>42</v>
      </c>
    </row>
    <row r="725" spans="1:5" ht="15" customHeight="1" x14ac:dyDescent="0.2">
      <c r="A725" s="102"/>
      <c r="B725" s="102"/>
      <c r="C725" s="71">
        <v>3299</v>
      </c>
      <c r="D725" s="72" t="s">
        <v>49</v>
      </c>
      <c r="E725" s="155">
        <f>1270000+25000+20000</f>
        <v>1315000</v>
      </c>
    </row>
    <row r="726" spans="1:5" ht="15" customHeight="1" x14ac:dyDescent="0.2">
      <c r="A726" s="102"/>
      <c r="B726" s="102"/>
      <c r="C726" s="71">
        <v>3429</v>
      </c>
      <c r="D726" s="72" t="s">
        <v>49</v>
      </c>
      <c r="E726" s="155">
        <v>20000</v>
      </c>
    </row>
    <row r="727" spans="1:5" ht="15" customHeight="1" x14ac:dyDescent="0.2">
      <c r="A727" s="105"/>
      <c r="B727" s="105"/>
      <c r="C727" s="98" t="s">
        <v>44</v>
      </c>
      <c r="D727" s="99"/>
      <c r="E727" s="100">
        <f>SUM(E725:E726)</f>
        <v>1335000</v>
      </c>
    </row>
    <row r="728" spans="1:5" ht="15" customHeight="1" x14ac:dyDescent="0.2"/>
    <row r="729" spans="1:5" ht="15" customHeight="1" x14ac:dyDescent="0.2"/>
    <row r="730" spans="1:5" ht="15" customHeight="1" x14ac:dyDescent="0.25">
      <c r="A730" s="36" t="s">
        <v>238</v>
      </c>
    </row>
    <row r="731" spans="1:5" ht="15" customHeight="1" x14ac:dyDescent="0.2">
      <c r="A731" s="37" t="s">
        <v>239</v>
      </c>
      <c r="B731" s="37"/>
      <c r="C731" s="37"/>
      <c r="D731" s="37"/>
      <c r="E731" s="37"/>
    </row>
    <row r="732" spans="1:5" ht="15" customHeight="1" x14ac:dyDescent="0.2">
      <c r="A732" s="37"/>
      <c r="B732" s="37"/>
      <c r="C732" s="37"/>
      <c r="D732" s="37"/>
      <c r="E732" s="37"/>
    </row>
    <row r="733" spans="1:5" ht="15" customHeight="1" x14ac:dyDescent="0.2">
      <c r="A733" s="38" t="s">
        <v>240</v>
      </c>
      <c r="B733" s="38"/>
      <c r="C733" s="38"/>
      <c r="D733" s="38"/>
      <c r="E733" s="38"/>
    </row>
    <row r="734" spans="1:5" ht="15" customHeight="1" x14ac:dyDescent="0.2">
      <c r="A734" s="38"/>
      <c r="B734" s="38"/>
      <c r="C734" s="38"/>
      <c r="D734" s="38"/>
      <c r="E734" s="38"/>
    </row>
    <row r="735" spans="1:5" ht="15" customHeight="1" x14ac:dyDescent="0.2">
      <c r="A735" s="38"/>
      <c r="B735" s="38"/>
      <c r="C735" s="38"/>
      <c r="D735" s="38"/>
      <c r="E735" s="38"/>
    </row>
    <row r="736" spans="1:5" ht="15" customHeight="1" x14ac:dyDescent="0.2">
      <c r="A736" s="38"/>
      <c r="B736" s="38"/>
      <c r="C736" s="38"/>
      <c r="D736" s="38"/>
      <c r="E736" s="38"/>
    </row>
    <row r="737" spans="1:5" ht="15" customHeight="1" x14ac:dyDescent="0.2">
      <c r="A737" s="38"/>
      <c r="B737" s="38"/>
      <c r="C737" s="38"/>
      <c r="D737" s="38"/>
      <c r="E737" s="38"/>
    </row>
    <row r="738" spans="1:5" ht="15" customHeight="1" x14ac:dyDescent="0.2">
      <c r="A738" s="38"/>
      <c r="B738" s="38"/>
      <c r="C738" s="38"/>
      <c r="D738" s="38"/>
      <c r="E738" s="38"/>
    </row>
    <row r="739" spans="1:5" ht="15" customHeight="1" x14ac:dyDescent="0.2">
      <c r="A739" s="39"/>
      <c r="B739" s="39"/>
      <c r="C739" s="39"/>
      <c r="D739" s="39"/>
      <c r="E739" s="39"/>
    </row>
    <row r="740" spans="1:5" ht="15" customHeight="1" x14ac:dyDescent="0.25">
      <c r="A740" s="58" t="s">
        <v>17</v>
      </c>
    </row>
    <row r="741" spans="1:5" ht="15" customHeight="1" x14ac:dyDescent="0.2">
      <c r="A741" s="42" t="s">
        <v>82</v>
      </c>
      <c r="B741" s="157"/>
      <c r="C741" s="59"/>
      <c r="D741" s="59"/>
      <c r="E741" s="61" t="s">
        <v>241</v>
      </c>
    </row>
    <row r="742" spans="1:5" ht="15" customHeight="1" x14ac:dyDescent="0.2">
      <c r="A742" s="108"/>
      <c r="B742" s="60"/>
      <c r="C742" s="59"/>
      <c r="D742" s="59"/>
      <c r="E742" s="91"/>
    </row>
    <row r="743" spans="1:5" ht="15" customHeight="1" x14ac:dyDescent="0.2">
      <c r="A743" s="102"/>
      <c r="B743" s="102"/>
      <c r="C743" s="92" t="s">
        <v>40</v>
      </c>
      <c r="D743" s="84" t="s">
        <v>48</v>
      </c>
      <c r="E743" s="46" t="s">
        <v>42</v>
      </c>
    </row>
    <row r="744" spans="1:5" ht="15" customHeight="1" x14ac:dyDescent="0.2">
      <c r="A744" s="110"/>
      <c r="B744" s="104"/>
      <c r="C744" s="94">
        <v>5511</v>
      </c>
      <c r="D744" s="72" t="s">
        <v>84</v>
      </c>
      <c r="E744" s="96">
        <v>-950000</v>
      </c>
    </row>
    <row r="745" spans="1:5" ht="15" customHeight="1" x14ac:dyDescent="0.2">
      <c r="A745" s="105"/>
      <c r="B745" s="105"/>
      <c r="C745" s="98" t="s">
        <v>44</v>
      </c>
      <c r="D745" s="73"/>
      <c r="E745" s="100">
        <f>SUM(E744:E744)</f>
        <v>-950000</v>
      </c>
    </row>
    <row r="746" spans="1:5" ht="15" customHeight="1" x14ac:dyDescent="0.2"/>
    <row r="747" spans="1:5" ht="15" customHeight="1" x14ac:dyDescent="0.25">
      <c r="A747" s="58" t="s">
        <v>17</v>
      </c>
      <c r="B747" s="59"/>
      <c r="C747" s="59"/>
      <c r="D747" s="59"/>
      <c r="E747" s="59"/>
    </row>
    <row r="748" spans="1:5" ht="15" customHeight="1" x14ac:dyDescent="0.2">
      <c r="A748" s="108" t="s">
        <v>160</v>
      </c>
      <c r="B748" s="59"/>
      <c r="C748" s="59"/>
      <c r="D748" s="59"/>
      <c r="E748" s="61" t="s">
        <v>161</v>
      </c>
    </row>
    <row r="749" spans="1:5" ht="15" customHeight="1" x14ac:dyDescent="0.25">
      <c r="A749" s="58"/>
      <c r="B749" s="60"/>
      <c r="C749" s="59"/>
      <c r="D749" s="59"/>
      <c r="E749" s="91"/>
    </row>
    <row r="750" spans="1:5" ht="15" customHeight="1" x14ac:dyDescent="0.2">
      <c r="A750" s="109"/>
      <c r="B750" s="109"/>
      <c r="C750" s="92" t="s">
        <v>40</v>
      </c>
      <c r="D750" s="84" t="s">
        <v>48</v>
      </c>
      <c r="E750" s="83" t="s">
        <v>42</v>
      </c>
    </row>
    <row r="751" spans="1:5" ht="15" customHeight="1" x14ac:dyDescent="0.2">
      <c r="A751" s="177"/>
      <c r="B751" s="121"/>
      <c r="C751" s="94">
        <v>5273</v>
      </c>
      <c r="D751" s="72" t="s">
        <v>96</v>
      </c>
      <c r="E751" s="96">
        <v>538900</v>
      </c>
    </row>
    <row r="752" spans="1:5" ht="15" customHeight="1" x14ac:dyDescent="0.2">
      <c r="A752" s="177"/>
      <c r="B752" s="121"/>
      <c r="C752" s="94">
        <v>5511</v>
      </c>
      <c r="D752" s="72" t="s">
        <v>84</v>
      </c>
      <c r="E752" s="96">
        <v>411100</v>
      </c>
    </row>
    <row r="753" spans="1:5" ht="15" customHeight="1" x14ac:dyDescent="0.2">
      <c r="A753" s="120"/>
      <c r="B753" s="121"/>
      <c r="C753" s="98" t="s">
        <v>44</v>
      </c>
      <c r="D753" s="99"/>
      <c r="E753" s="100">
        <f>SUM(E751:E752)</f>
        <v>950000</v>
      </c>
    </row>
    <row r="754" spans="1:5" ht="15" customHeight="1" x14ac:dyDescent="0.2"/>
    <row r="755" spans="1:5" ht="15" customHeight="1" x14ac:dyDescent="0.2"/>
    <row r="756" spans="1:5" ht="15" customHeight="1" x14ac:dyDescent="0.25">
      <c r="A756" s="36" t="s">
        <v>242</v>
      </c>
    </row>
    <row r="757" spans="1:5" ht="15" customHeight="1" x14ac:dyDescent="0.2">
      <c r="A757" s="37" t="s">
        <v>243</v>
      </c>
      <c r="B757" s="37"/>
      <c r="C757" s="37"/>
      <c r="D757" s="37"/>
      <c r="E757" s="37"/>
    </row>
    <row r="758" spans="1:5" ht="15" customHeight="1" x14ac:dyDescent="0.2">
      <c r="A758" s="37"/>
      <c r="B758" s="37"/>
      <c r="C758" s="37"/>
      <c r="D758" s="37"/>
      <c r="E758" s="37"/>
    </row>
    <row r="759" spans="1:5" ht="15" customHeight="1" x14ac:dyDescent="0.2">
      <c r="A759" s="38" t="s">
        <v>244</v>
      </c>
      <c r="B759" s="38"/>
      <c r="C759" s="38"/>
      <c r="D759" s="38"/>
      <c r="E759" s="38"/>
    </row>
    <row r="760" spans="1:5" ht="15" customHeight="1" x14ac:dyDescent="0.2">
      <c r="A760" s="38"/>
      <c r="B760" s="38"/>
      <c r="C760" s="38"/>
      <c r="D760" s="38"/>
      <c r="E760" s="38"/>
    </row>
    <row r="761" spans="1:5" ht="15" customHeight="1" x14ac:dyDescent="0.2">
      <c r="A761" s="38"/>
      <c r="B761" s="38"/>
      <c r="C761" s="38"/>
      <c r="D761" s="38"/>
      <c r="E761" s="38"/>
    </row>
    <row r="762" spans="1:5" ht="15" customHeight="1" x14ac:dyDescent="0.2">
      <c r="A762" s="38"/>
      <c r="B762" s="38"/>
      <c r="C762" s="38"/>
      <c r="D762" s="38"/>
      <c r="E762" s="38"/>
    </row>
    <row r="763" spans="1:5" ht="15" customHeight="1" x14ac:dyDescent="0.2">
      <c r="A763" s="38"/>
      <c r="B763" s="38"/>
      <c r="C763" s="38"/>
      <c r="D763" s="38"/>
      <c r="E763" s="38"/>
    </row>
    <row r="764" spans="1:5" ht="15" customHeight="1" x14ac:dyDescent="0.2">
      <c r="A764" s="38"/>
      <c r="B764" s="38"/>
      <c r="C764" s="38"/>
      <c r="D764" s="38"/>
      <c r="E764" s="38"/>
    </row>
    <row r="765" spans="1:5" ht="15" customHeight="1" x14ac:dyDescent="0.2">
      <c r="A765" s="39"/>
      <c r="B765" s="39"/>
      <c r="C765" s="39"/>
      <c r="D765" s="39"/>
      <c r="E765" s="39"/>
    </row>
    <row r="766" spans="1:5" ht="15" customHeight="1" x14ac:dyDescent="0.25">
      <c r="A766" s="58" t="s">
        <v>17</v>
      </c>
      <c r="B766" s="59"/>
      <c r="C766" s="59"/>
      <c r="D766" s="59"/>
      <c r="E766" s="59"/>
    </row>
    <row r="767" spans="1:5" ht="15" customHeight="1" x14ac:dyDescent="0.2">
      <c r="A767" s="108" t="s">
        <v>133</v>
      </c>
      <c r="B767" s="59"/>
      <c r="C767" s="59"/>
      <c r="D767" s="59"/>
      <c r="E767" s="61" t="s">
        <v>134</v>
      </c>
    </row>
    <row r="768" spans="1:5" ht="15" customHeight="1" x14ac:dyDescent="0.25">
      <c r="A768" s="58"/>
      <c r="B768" s="60"/>
      <c r="C768" s="59"/>
      <c r="D768" s="59"/>
      <c r="E768" s="91"/>
    </row>
    <row r="769" spans="1:5" ht="15" customHeight="1" x14ac:dyDescent="0.2">
      <c r="A769" s="109"/>
      <c r="B769" s="109"/>
      <c r="C769" s="92" t="s">
        <v>40</v>
      </c>
      <c r="D769" s="84" t="s">
        <v>48</v>
      </c>
      <c r="E769" s="83" t="s">
        <v>42</v>
      </c>
    </row>
    <row r="770" spans="1:5" ht="15" customHeight="1" x14ac:dyDescent="0.2">
      <c r="A770" s="177"/>
      <c r="B770" s="121"/>
      <c r="C770" s="94">
        <v>6172</v>
      </c>
      <c r="D770" s="72" t="s">
        <v>84</v>
      </c>
      <c r="E770" s="96">
        <v>-50000</v>
      </c>
    </row>
    <row r="771" spans="1:5" ht="15" customHeight="1" x14ac:dyDescent="0.2">
      <c r="A771" s="120"/>
      <c r="B771" s="121"/>
      <c r="C771" s="98" t="s">
        <v>44</v>
      </c>
      <c r="D771" s="99"/>
      <c r="E771" s="100">
        <f>SUM(E770:E770)</f>
        <v>-50000</v>
      </c>
    </row>
    <row r="772" spans="1:5" ht="15" customHeight="1" x14ac:dyDescent="0.2"/>
    <row r="773" spans="1:5" ht="15" customHeight="1" x14ac:dyDescent="0.25">
      <c r="A773" s="40" t="s">
        <v>17</v>
      </c>
      <c r="B773" s="41"/>
      <c r="C773" s="41"/>
      <c r="D773" s="60"/>
      <c r="E773" s="60"/>
    </row>
    <row r="774" spans="1:5" ht="15" customHeight="1" x14ac:dyDescent="0.2">
      <c r="A774" s="42" t="s">
        <v>63</v>
      </c>
      <c r="B774" s="41"/>
      <c r="C774" s="41"/>
      <c r="D774" s="41"/>
      <c r="E774" s="43" t="s">
        <v>110</v>
      </c>
    </row>
    <row r="775" spans="1:5" ht="15" customHeight="1" x14ac:dyDescent="0.2">
      <c r="A775" s="44"/>
      <c r="B775" s="122"/>
      <c r="C775" s="41"/>
      <c r="D775" s="44"/>
      <c r="E775" s="123"/>
    </row>
    <row r="776" spans="1:5" ht="15" customHeight="1" x14ac:dyDescent="0.2">
      <c r="A776" s="109"/>
      <c r="B776" s="109"/>
      <c r="C776" s="46" t="s">
        <v>40</v>
      </c>
      <c r="D776" s="84" t="s">
        <v>48</v>
      </c>
      <c r="E776" s="46" t="s">
        <v>42</v>
      </c>
    </row>
    <row r="777" spans="1:5" ht="15" customHeight="1" x14ac:dyDescent="0.2">
      <c r="A777" s="103"/>
      <c r="B777" s="104"/>
      <c r="C777" s="71">
        <v>6172</v>
      </c>
      <c r="D777" s="72" t="s">
        <v>84</v>
      </c>
      <c r="E777" s="51">
        <v>50000</v>
      </c>
    </row>
    <row r="778" spans="1:5" ht="15" customHeight="1" x14ac:dyDescent="0.2">
      <c r="A778" s="65"/>
      <c r="B778" s="41"/>
      <c r="C778" s="53" t="s">
        <v>44</v>
      </c>
      <c r="D778" s="87"/>
      <c r="E778" s="88">
        <f>SUM(E777:E777)</f>
        <v>50000</v>
      </c>
    </row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6" t="s">
        <v>245</v>
      </c>
    </row>
    <row r="783" spans="1:5" ht="15" customHeight="1" x14ac:dyDescent="0.2">
      <c r="A783" s="137" t="s">
        <v>158</v>
      </c>
      <c r="B783" s="137"/>
      <c r="C783" s="137"/>
      <c r="D783" s="137"/>
      <c r="E783" s="137"/>
    </row>
    <row r="784" spans="1:5" ht="15" customHeight="1" x14ac:dyDescent="0.2">
      <c r="A784" s="137"/>
      <c r="B784" s="137"/>
      <c r="C784" s="137"/>
      <c r="D784" s="137"/>
      <c r="E784" s="137"/>
    </row>
    <row r="785" spans="1:5" ht="15" customHeight="1" x14ac:dyDescent="0.2">
      <c r="A785" s="38" t="s">
        <v>303</v>
      </c>
      <c r="B785" s="38"/>
      <c r="C785" s="38"/>
      <c r="D785" s="38"/>
      <c r="E785" s="38"/>
    </row>
    <row r="786" spans="1:5" ht="15" customHeight="1" x14ac:dyDescent="0.2">
      <c r="A786" s="38"/>
      <c r="B786" s="38"/>
      <c r="C786" s="38"/>
      <c r="D786" s="38"/>
      <c r="E786" s="38"/>
    </row>
    <row r="787" spans="1:5" ht="15" customHeight="1" x14ac:dyDescent="0.2">
      <c r="A787" s="38"/>
      <c r="B787" s="38"/>
      <c r="C787" s="38"/>
      <c r="D787" s="38"/>
      <c r="E787" s="38"/>
    </row>
    <row r="788" spans="1:5" ht="15" customHeight="1" x14ac:dyDescent="0.2">
      <c r="A788" s="38"/>
      <c r="B788" s="38"/>
      <c r="C788" s="38"/>
      <c r="D788" s="38"/>
      <c r="E788" s="38"/>
    </row>
    <row r="789" spans="1:5" ht="15" customHeight="1" x14ac:dyDescent="0.2">
      <c r="A789" s="38"/>
      <c r="B789" s="38"/>
      <c r="C789" s="38"/>
      <c r="D789" s="38"/>
      <c r="E789" s="38"/>
    </row>
    <row r="790" spans="1:5" ht="15" customHeight="1" x14ac:dyDescent="0.2">
      <c r="A790" s="38"/>
      <c r="B790" s="38"/>
      <c r="C790" s="38"/>
      <c r="D790" s="38"/>
      <c r="E790" s="38"/>
    </row>
    <row r="791" spans="1:5" ht="15" customHeight="1" x14ac:dyDescent="0.2">
      <c r="A791" s="59"/>
      <c r="B791" s="138"/>
      <c r="C791" s="139"/>
      <c r="D791" s="59"/>
      <c r="E791" s="140"/>
    </row>
    <row r="792" spans="1:5" ht="15" customHeight="1" x14ac:dyDescent="0.25">
      <c r="A792" s="58" t="s">
        <v>17</v>
      </c>
      <c r="B792" s="59"/>
      <c r="C792" s="59"/>
      <c r="D792" s="59"/>
      <c r="E792" s="60"/>
    </row>
    <row r="793" spans="1:5" ht="15" customHeight="1" x14ac:dyDescent="0.2">
      <c r="A793" s="108" t="s">
        <v>160</v>
      </c>
      <c r="B793" s="59"/>
      <c r="C793" s="59"/>
      <c r="D793" s="59"/>
      <c r="E793" s="61" t="s">
        <v>161</v>
      </c>
    </row>
    <row r="794" spans="1:5" ht="15" customHeight="1" x14ac:dyDescent="0.2">
      <c r="A794" s="108"/>
      <c r="B794" s="60"/>
      <c r="C794" s="59"/>
      <c r="D794" s="59"/>
      <c r="E794" s="91"/>
    </row>
    <row r="795" spans="1:5" ht="15" customHeight="1" x14ac:dyDescent="0.2">
      <c r="A795" s="102"/>
      <c r="B795" s="102"/>
      <c r="C795" s="92" t="s">
        <v>40</v>
      </c>
      <c r="D795" s="84" t="s">
        <v>48</v>
      </c>
      <c r="E795" s="46" t="s">
        <v>42</v>
      </c>
    </row>
    <row r="796" spans="1:5" ht="15" customHeight="1" x14ac:dyDescent="0.2">
      <c r="A796" s="110"/>
      <c r="B796" s="104"/>
      <c r="C796" s="94">
        <v>5273</v>
      </c>
      <c r="D796" s="72" t="s">
        <v>96</v>
      </c>
      <c r="E796" s="96">
        <v>-240000</v>
      </c>
    </row>
    <row r="797" spans="1:5" ht="15" customHeight="1" x14ac:dyDescent="0.2">
      <c r="A797" s="110"/>
      <c r="B797" s="104"/>
      <c r="C797" s="94">
        <v>3900</v>
      </c>
      <c r="D797" s="72" t="s">
        <v>49</v>
      </c>
      <c r="E797" s="96">
        <f>115000+20000+50000+10000+25000</f>
        <v>220000</v>
      </c>
    </row>
    <row r="798" spans="1:5" ht="15" customHeight="1" x14ac:dyDescent="0.2">
      <c r="A798" s="110"/>
      <c r="B798" s="104"/>
      <c r="C798" s="94">
        <v>5512</v>
      </c>
      <c r="D798" s="72" t="s">
        <v>90</v>
      </c>
      <c r="E798" s="96">
        <v>20000</v>
      </c>
    </row>
    <row r="799" spans="1:5" ht="15" customHeight="1" x14ac:dyDescent="0.2">
      <c r="A799" s="105"/>
      <c r="B799" s="105"/>
      <c r="C799" s="98" t="s">
        <v>44</v>
      </c>
      <c r="D799" s="73"/>
      <c r="E799" s="100">
        <f>SUM(E796:E798)</f>
        <v>0</v>
      </c>
    </row>
    <row r="800" spans="1:5" ht="15" customHeight="1" x14ac:dyDescent="0.2"/>
    <row r="801" spans="1:5" ht="15" customHeight="1" x14ac:dyDescent="0.2"/>
    <row r="802" spans="1:5" ht="15" customHeight="1" x14ac:dyDescent="0.25">
      <c r="A802" s="36" t="s">
        <v>246</v>
      </c>
    </row>
    <row r="803" spans="1:5" ht="15" customHeight="1" x14ac:dyDescent="0.2">
      <c r="A803" s="137" t="s">
        <v>158</v>
      </c>
      <c r="B803" s="137"/>
      <c r="C803" s="137"/>
      <c r="D803" s="137"/>
      <c r="E803" s="137"/>
    </row>
    <row r="804" spans="1:5" ht="15" customHeight="1" x14ac:dyDescent="0.2">
      <c r="A804" s="137"/>
      <c r="B804" s="137"/>
      <c r="C804" s="137"/>
      <c r="D804" s="137"/>
      <c r="E804" s="137"/>
    </row>
    <row r="805" spans="1:5" ht="15" customHeight="1" x14ac:dyDescent="0.2">
      <c r="A805" s="38" t="s">
        <v>304</v>
      </c>
      <c r="B805" s="38"/>
      <c r="C805" s="38"/>
      <c r="D805" s="38"/>
      <c r="E805" s="38"/>
    </row>
    <row r="806" spans="1:5" ht="15" customHeight="1" x14ac:dyDescent="0.2">
      <c r="A806" s="38"/>
      <c r="B806" s="38"/>
      <c r="C806" s="38"/>
      <c r="D806" s="38"/>
      <c r="E806" s="38"/>
    </row>
    <row r="807" spans="1:5" ht="15" customHeight="1" x14ac:dyDescent="0.2">
      <c r="A807" s="38"/>
      <c r="B807" s="38"/>
      <c r="C807" s="38"/>
      <c r="D807" s="38"/>
      <c r="E807" s="38"/>
    </row>
    <row r="808" spans="1:5" ht="15" customHeight="1" x14ac:dyDescent="0.2">
      <c r="A808" s="38"/>
      <c r="B808" s="38"/>
      <c r="C808" s="38"/>
      <c r="D808" s="38"/>
      <c r="E808" s="38"/>
    </row>
    <row r="809" spans="1:5" ht="15" customHeight="1" x14ac:dyDescent="0.2">
      <c r="A809" s="38"/>
      <c r="B809" s="38"/>
      <c r="C809" s="38"/>
      <c r="D809" s="38"/>
      <c r="E809" s="38"/>
    </row>
    <row r="810" spans="1:5" ht="15" customHeight="1" x14ac:dyDescent="0.2">
      <c r="A810" s="38"/>
      <c r="B810" s="38"/>
      <c r="C810" s="38"/>
      <c r="D810" s="38"/>
      <c r="E810" s="38"/>
    </row>
    <row r="811" spans="1:5" ht="15" customHeight="1" x14ac:dyDescent="0.2">
      <c r="A811" s="38"/>
      <c r="B811" s="38"/>
      <c r="C811" s="38"/>
      <c r="D811" s="38"/>
      <c r="E811" s="38"/>
    </row>
    <row r="812" spans="1:5" ht="15" customHeight="1" x14ac:dyDescent="0.2">
      <c r="A812" s="38"/>
      <c r="B812" s="38"/>
      <c r="C812" s="38"/>
      <c r="D812" s="38"/>
      <c r="E812" s="38"/>
    </row>
    <row r="813" spans="1:5" ht="15" customHeight="1" x14ac:dyDescent="0.2">
      <c r="A813" s="38"/>
      <c r="B813" s="38"/>
      <c r="C813" s="38"/>
      <c r="D813" s="38"/>
      <c r="E813" s="38"/>
    </row>
    <row r="814" spans="1:5" ht="15" customHeight="1" x14ac:dyDescent="0.2"/>
    <row r="815" spans="1:5" ht="15" customHeight="1" x14ac:dyDescent="0.25">
      <c r="A815" s="58" t="s">
        <v>17</v>
      </c>
      <c r="B815" s="59"/>
      <c r="C815" s="59"/>
      <c r="D815" s="59"/>
      <c r="E815" s="60"/>
    </row>
    <row r="816" spans="1:5" ht="15" customHeight="1" x14ac:dyDescent="0.2">
      <c r="A816" s="90" t="s">
        <v>160</v>
      </c>
      <c r="B816" s="41"/>
      <c r="C816" s="41"/>
      <c r="D816" s="41"/>
      <c r="E816" s="43" t="s">
        <v>161</v>
      </c>
    </row>
    <row r="817" spans="1:5" ht="15" customHeight="1" x14ac:dyDescent="0.2"/>
    <row r="818" spans="1:5" ht="15" customHeight="1" x14ac:dyDescent="0.2">
      <c r="A818" s="102"/>
      <c r="B818" s="102"/>
      <c r="C818" s="92" t="s">
        <v>40</v>
      </c>
      <c r="D818" s="84" t="s">
        <v>48</v>
      </c>
      <c r="E818" s="46" t="s">
        <v>42</v>
      </c>
    </row>
    <row r="819" spans="1:5" ht="15" customHeight="1" x14ac:dyDescent="0.2">
      <c r="A819" s="110"/>
      <c r="B819" s="104"/>
      <c r="C819" s="94">
        <v>2143</v>
      </c>
      <c r="D819" s="73" t="s">
        <v>50</v>
      </c>
      <c r="E819" s="96">
        <v>-3445000</v>
      </c>
    </row>
    <row r="820" spans="1:5" ht="15" customHeight="1" x14ac:dyDescent="0.2">
      <c r="A820" s="110"/>
      <c r="B820" s="104"/>
      <c r="C820" s="94">
        <v>2143</v>
      </c>
      <c r="D820" s="107" t="s">
        <v>49</v>
      </c>
      <c r="E820" s="96">
        <v>100000</v>
      </c>
    </row>
    <row r="821" spans="1:5" ht="15" customHeight="1" x14ac:dyDescent="0.2">
      <c r="A821" s="110"/>
      <c r="B821" s="104"/>
      <c r="C821" s="94">
        <v>2143</v>
      </c>
      <c r="D821" s="73" t="s">
        <v>50</v>
      </c>
      <c r="E821" s="96">
        <v>270000</v>
      </c>
    </row>
    <row r="822" spans="1:5" ht="15" customHeight="1" x14ac:dyDescent="0.2">
      <c r="A822" s="110"/>
      <c r="B822" s="104"/>
      <c r="C822" s="94">
        <v>2143</v>
      </c>
      <c r="D822" s="72" t="s">
        <v>71</v>
      </c>
      <c r="E822" s="96">
        <f>100000+600000+380000+385000+210000+430000+350000+390000+100000+130000</f>
        <v>3075000</v>
      </c>
    </row>
    <row r="823" spans="1:5" ht="15" customHeight="1" x14ac:dyDescent="0.2">
      <c r="A823" s="105"/>
      <c r="B823" s="105"/>
      <c r="C823" s="98" t="s">
        <v>44</v>
      </c>
      <c r="D823" s="73"/>
      <c r="E823" s="100">
        <f>SUM(E819:E822)</f>
        <v>0</v>
      </c>
    </row>
    <row r="824" spans="1:5" ht="15" customHeight="1" x14ac:dyDescent="0.2"/>
    <row r="825" spans="1:5" ht="15" customHeight="1" x14ac:dyDescent="0.2"/>
    <row r="826" spans="1:5" ht="15" customHeight="1" x14ac:dyDescent="0.2"/>
    <row r="827" spans="1:5" ht="15" customHeight="1" x14ac:dyDescent="0.2"/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6" t="s">
        <v>247</v>
      </c>
    </row>
    <row r="835" spans="1:5" ht="15" customHeight="1" x14ac:dyDescent="0.2">
      <c r="A835" s="137" t="s">
        <v>158</v>
      </c>
      <c r="B835" s="137"/>
      <c r="C835" s="137"/>
      <c r="D835" s="137"/>
      <c r="E835" s="137"/>
    </row>
    <row r="836" spans="1:5" ht="15" customHeight="1" x14ac:dyDescent="0.2">
      <c r="A836" s="137"/>
      <c r="B836" s="137"/>
      <c r="C836" s="137"/>
      <c r="D836" s="137"/>
      <c r="E836" s="137"/>
    </row>
    <row r="837" spans="1:5" ht="15" customHeight="1" x14ac:dyDescent="0.2">
      <c r="A837" s="38" t="s">
        <v>305</v>
      </c>
      <c r="B837" s="38"/>
      <c r="C837" s="38"/>
      <c r="D837" s="38"/>
      <c r="E837" s="38"/>
    </row>
    <row r="838" spans="1:5" ht="15" customHeight="1" x14ac:dyDescent="0.2">
      <c r="A838" s="38"/>
      <c r="B838" s="38"/>
      <c r="C838" s="38"/>
      <c r="D838" s="38"/>
      <c r="E838" s="38"/>
    </row>
    <row r="839" spans="1:5" ht="15" customHeight="1" x14ac:dyDescent="0.2">
      <c r="A839" s="38"/>
      <c r="B839" s="38"/>
      <c r="C839" s="38"/>
      <c r="D839" s="38"/>
      <c r="E839" s="38"/>
    </row>
    <row r="840" spans="1:5" ht="15" customHeight="1" x14ac:dyDescent="0.2">
      <c r="A840" s="38"/>
      <c r="B840" s="38"/>
      <c r="C840" s="38"/>
      <c r="D840" s="38"/>
      <c r="E840" s="38"/>
    </row>
    <row r="841" spans="1:5" ht="15" customHeight="1" x14ac:dyDescent="0.2">
      <c r="A841" s="38"/>
      <c r="B841" s="38"/>
      <c r="C841" s="38"/>
      <c r="D841" s="38"/>
      <c r="E841" s="38"/>
    </row>
    <row r="842" spans="1:5" ht="15" customHeight="1" x14ac:dyDescent="0.2">
      <c r="A842" s="38"/>
      <c r="B842" s="38"/>
      <c r="C842" s="38"/>
      <c r="D842" s="38"/>
      <c r="E842" s="38"/>
    </row>
    <row r="843" spans="1:5" ht="15" customHeight="1" x14ac:dyDescent="0.2">
      <c r="A843" s="38"/>
      <c r="B843" s="38"/>
      <c r="C843" s="38"/>
      <c r="D843" s="38"/>
      <c r="E843" s="38"/>
    </row>
    <row r="844" spans="1:5" ht="15" customHeight="1" x14ac:dyDescent="0.2">
      <c r="A844" s="38"/>
      <c r="B844" s="38"/>
      <c r="C844" s="38"/>
      <c r="D844" s="38"/>
      <c r="E844" s="38"/>
    </row>
    <row r="845" spans="1:5" ht="15" customHeight="1" x14ac:dyDescent="0.2">
      <c r="A845" s="38"/>
      <c r="B845" s="38"/>
      <c r="C845" s="38"/>
      <c r="D845" s="38"/>
      <c r="E845" s="38"/>
    </row>
    <row r="846" spans="1:5" ht="15" customHeight="1" x14ac:dyDescent="0.2"/>
    <row r="847" spans="1:5" ht="15" customHeight="1" x14ac:dyDescent="0.25">
      <c r="A847" s="58" t="s">
        <v>17</v>
      </c>
      <c r="B847" s="59"/>
      <c r="C847" s="59"/>
      <c r="D847" s="59"/>
      <c r="E847" s="60"/>
    </row>
    <row r="848" spans="1:5" ht="15" customHeight="1" x14ac:dyDescent="0.2">
      <c r="A848" s="90" t="s">
        <v>160</v>
      </c>
      <c r="B848" s="41"/>
      <c r="C848" s="41"/>
      <c r="D848" s="41"/>
      <c r="E848" s="43" t="s">
        <v>161</v>
      </c>
    </row>
    <row r="849" spans="1:5" ht="15" customHeight="1" x14ac:dyDescent="0.2"/>
    <row r="850" spans="1:5" ht="15" customHeight="1" x14ac:dyDescent="0.2">
      <c r="A850" s="102"/>
      <c r="B850" s="102"/>
      <c r="C850" s="92" t="s">
        <v>40</v>
      </c>
      <c r="D850" s="84" t="s">
        <v>48</v>
      </c>
      <c r="E850" s="46" t="s">
        <v>42</v>
      </c>
    </row>
    <row r="851" spans="1:5" ht="15" customHeight="1" x14ac:dyDescent="0.2">
      <c r="A851" s="110"/>
      <c r="B851" s="104"/>
      <c r="C851" s="94">
        <v>2143</v>
      </c>
      <c r="D851" s="107" t="s">
        <v>49</v>
      </c>
      <c r="E851" s="96">
        <v>-300000</v>
      </c>
    </row>
    <row r="852" spans="1:5" ht="15" customHeight="1" x14ac:dyDescent="0.2">
      <c r="A852" s="110"/>
      <c r="B852" s="104"/>
      <c r="C852" s="94">
        <v>2143</v>
      </c>
      <c r="D852" s="107" t="s">
        <v>49</v>
      </c>
      <c r="E852" s="96">
        <v>150000</v>
      </c>
    </row>
    <row r="853" spans="1:5" ht="15" customHeight="1" x14ac:dyDescent="0.2">
      <c r="A853" s="110"/>
      <c r="B853" s="104"/>
      <c r="C853" s="94">
        <v>2143</v>
      </c>
      <c r="D853" s="72" t="s">
        <v>90</v>
      </c>
      <c r="E853" s="96">
        <v>150000</v>
      </c>
    </row>
    <row r="854" spans="1:5" ht="15" customHeight="1" x14ac:dyDescent="0.2">
      <c r="A854" s="105"/>
      <c r="B854" s="105"/>
      <c r="C854" s="98" t="s">
        <v>44</v>
      </c>
      <c r="D854" s="73"/>
      <c r="E854" s="100">
        <f>SUM(E851:E853)</f>
        <v>0</v>
      </c>
    </row>
    <row r="855" spans="1:5" ht="15" customHeight="1" x14ac:dyDescent="0.2"/>
    <row r="856" spans="1:5" ht="15" customHeight="1" x14ac:dyDescent="0.2"/>
    <row r="857" spans="1:5" ht="15" customHeight="1" x14ac:dyDescent="0.25">
      <c r="A857" s="36" t="s">
        <v>248</v>
      </c>
    </row>
    <row r="858" spans="1:5" ht="15" customHeight="1" x14ac:dyDescent="0.2">
      <c r="A858" s="137" t="s">
        <v>249</v>
      </c>
      <c r="B858" s="137"/>
      <c r="C858" s="137"/>
      <c r="D858" s="137"/>
      <c r="E858" s="137"/>
    </row>
    <row r="859" spans="1:5" ht="15" customHeight="1" x14ac:dyDescent="0.2">
      <c r="A859" s="137"/>
      <c r="B859" s="137"/>
      <c r="C859" s="137"/>
      <c r="D859" s="137"/>
      <c r="E859" s="137"/>
    </row>
    <row r="860" spans="1:5" ht="15" customHeight="1" x14ac:dyDescent="0.2">
      <c r="A860" s="128" t="s">
        <v>250</v>
      </c>
      <c r="B860" s="128"/>
      <c r="C860" s="128"/>
      <c r="D860" s="128"/>
      <c r="E860" s="128"/>
    </row>
    <row r="861" spans="1:5" ht="15" customHeight="1" x14ac:dyDescent="0.2">
      <c r="A861" s="128"/>
      <c r="B861" s="128"/>
      <c r="C861" s="128"/>
      <c r="D861" s="128"/>
      <c r="E861" s="128"/>
    </row>
    <row r="862" spans="1:5" ht="15" customHeight="1" x14ac:dyDescent="0.2">
      <c r="A862" s="128"/>
      <c r="B862" s="128"/>
      <c r="C862" s="128"/>
      <c r="D862" s="128"/>
      <c r="E862" s="128"/>
    </row>
    <row r="863" spans="1:5" ht="15" customHeight="1" x14ac:dyDescent="0.2">
      <c r="A863" s="128"/>
      <c r="B863" s="128"/>
      <c r="C863" s="128"/>
      <c r="D863" s="128"/>
      <c r="E863" s="128"/>
    </row>
    <row r="864" spans="1:5" ht="15" customHeight="1" x14ac:dyDescent="0.2">
      <c r="A864" s="128"/>
      <c r="B864" s="128"/>
      <c r="C864" s="128"/>
      <c r="D864" s="128"/>
      <c r="E864" s="128"/>
    </row>
    <row r="865" spans="1:5" ht="15" customHeight="1" x14ac:dyDescent="0.2">
      <c r="A865" s="128"/>
      <c r="B865" s="128"/>
      <c r="C865" s="128"/>
      <c r="D865" s="128"/>
      <c r="E865" s="128"/>
    </row>
    <row r="866" spans="1:5" ht="15" customHeight="1" x14ac:dyDescent="0.2"/>
    <row r="867" spans="1:5" ht="15" customHeight="1" x14ac:dyDescent="0.25">
      <c r="A867" s="58" t="s">
        <v>17</v>
      </c>
      <c r="B867" s="59"/>
      <c r="C867" s="59"/>
      <c r="D867" s="59"/>
      <c r="E867" s="59"/>
    </row>
    <row r="868" spans="1:5" ht="15" customHeight="1" x14ac:dyDescent="0.2">
      <c r="A868" s="90" t="s">
        <v>63</v>
      </c>
      <c r="B868" s="59"/>
      <c r="C868" s="59"/>
      <c r="D868" s="59"/>
      <c r="E868" s="61" t="s">
        <v>89</v>
      </c>
    </row>
    <row r="869" spans="1:5" ht="15" customHeight="1" x14ac:dyDescent="0.2">
      <c r="A869" s="138"/>
      <c r="B869" s="159"/>
      <c r="C869" s="59"/>
      <c r="D869" s="59"/>
      <c r="E869" s="91"/>
    </row>
    <row r="870" spans="1:5" ht="15" customHeight="1" x14ac:dyDescent="0.2">
      <c r="A870" s="102"/>
      <c r="B870" s="102"/>
      <c r="C870" s="92" t="s">
        <v>40</v>
      </c>
      <c r="D870" s="69" t="s">
        <v>48</v>
      </c>
      <c r="E870" s="46" t="s">
        <v>42</v>
      </c>
    </row>
    <row r="871" spans="1:5" ht="15" customHeight="1" x14ac:dyDescent="0.2">
      <c r="A871" s="120"/>
      <c r="B871" s="154"/>
      <c r="C871" s="71">
        <v>2141</v>
      </c>
      <c r="D871" s="72" t="s">
        <v>67</v>
      </c>
      <c r="E871" s="51">
        <v>-1000</v>
      </c>
    </row>
    <row r="872" spans="1:5" ht="15" customHeight="1" x14ac:dyDescent="0.2">
      <c r="A872" s="120"/>
      <c r="B872" s="154"/>
      <c r="C872" s="71">
        <v>6172</v>
      </c>
      <c r="D872" s="73" t="s">
        <v>50</v>
      </c>
      <c r="E872" s="51">
        <v>1000</v>
      </c>
    </row>
    <row r="873" spans="1:5" ht="15" customHeight="1" x14ac:dyDescent="0.2">
      <c r="C873" s="98" t="s">
        <v>44</v>
      </c>
      <c r="D873" s="99"/>
      <c r="E873" s="100">
        <f>SUM(E871:E872)</f>
        <v>0</v>
      </c>
    </row>
    <row r="874" spans="1:5" ht="15" customHeight="1" x14ac:dyDescent="0.2"/>
    <row r="875" spans="1:5" ht="15" customHeight="1" x14ac:dyDescent="0.2"/>
    <row r="876" spans="1:5" ht="15" customHeight="1" x14ac:dyDescent="0.2"/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6" t="s">
        <v>251</v>
      </c>
    </row>
    <row r="887" spans="1:5" ht="15" customHeight="1" x14ac:dyDescent="0.2">
      <c r="A887" s="137" t="s">
        <v>249</v>
      </c>
      <c r="B887" s="137"/>
      <c r="C887" s="137"/>
      <c r="D887" s="137"/>
      <c r="E887" s="137"/>
    </row>
    <row r="888" spans="1:5" ht="15" customHeight="1" x14ac:dyDescent="0.2">
      <c r="A888" s="137"/>
      <c r="B888" s="137"/>
      <c r="C888" s="137"/>
      <c r="D888" s="137"/>
      <c r="E888" s="137"/>
    </row>
    <row r="889" spans="1:5" ht="15" customHeight="1" x14ac:dyDescent="0.2">
      <c r="A889" s="38" t="s">
        <v>306</v>
      </c>
      <c r="B889" s="38"/>
      <c r="C889" s="38"/>
      <c r="D889" s="38"/>
      <c r="E889" s="38"/>
    </row>
    <row r="890" spans="1:5" ht="15" customHeight="1" x14ac:dyDescent="0.2">
      <c r="A890" s="38"/>
      <c r="B890" s="38"/>
      <c r="C890" s="38"/>
      <c r="D890" s="38"/>
      <c r="E890" s="38"/>
    </row>
    <row r="891" spans="1:5" ht="15" customHeight="1" x14ac:dyDescent="0.2">
      <c r="A891" s="38"/>
      <c r="B891" s="38"/>
      <c r="C891" s="38"/>
      <c r="D891" s="38"/>
      <c r="E891" s="38"/>
    </row>
    <row r="892" spans="1:5" ht="15" customHeight="1" x14ac:dyDescent="0.2">
      <c r="A892" s="38"/>
      <c r="B892" s="38"/>
      <c r="C892" s="38"/>
      <c r="D892" s="38"/>
      <c r="E892" s="38"/>
    </row>
    <row r="893" spans="1:5" ht="15" customHeight="1" x14ac:dyDescent="0.2">
      <c r="A893" s="38"/>
      <c r="B893" s="38"/>
      <c r="C893" s="38"/>
      <c r="D893" s="38"/>
      <c r="E893" s="38"/>
    </row>
    <row r="894" spans="1:5" ht="15" customHeight="1" x14ac:dyDescent="0.2">
      <c r="A894" s="38"/>
      <c r="B894" s="38"/>
      <c r="C894" s="38"/>
      <c r="D894" s="38"/>
      <c r="E894" s="38"/>
    </row>
    <row r="895" spans="1:5" ht="15" customHeight="1" x14ac:dyDescent="0.2">
      <c r="A895" s="38"/>
      <c r="B895" s="38"/>
      <c r="C895" s="38"/>
      <c r="D895" s="38"/>
      <c r="E895" s="38"/>
    </row>
    <row r="896" spans="1:5" ht="15" customHeight="1" x14ac:dyDescent="0.2">
      <c r="A896" s="38"/>
      <c r="B896" s="38"/>
      <c r="C896" s="38"/>
      <c r="D896" s="38"/>
      <c r="E896" s="38"/>
    </row>
    <row r="897" spans="1:5" ht="15" customHeight="1" x14ac:dyDescent="0.2">
      <c r="A897" s="38"/>
      <c r="B897" s="38"/>
      <c r="C897" s="38"/>
      <c r="D897" s="38"/>
      <c r="E897" s="38"/>
    </row>
    <row r="898" spans="1:5" ht="15" customHeight="1" x14ac:dyDescent="0.2">
      <c r="A898" s="38"/>
      <c r="B898" s="38"/>
      <c r="C898" s="38"/>
      <c r="D898" s="38"/>
      <c r="E898" s="38"/>
    </row>
    <row r="899" spans="1:5" ht="15" customHeight="1" x14ac:dyDescent="0.2"/>
    <row r="900" spans="1:5" ht="15" customHeight="1" x14ac:dyDescent="0.25">
      <c r="A900" s="58" t="s">
        <v>17</v>
      </c>
      <c r="B900" s="59"/>
      <c r="C900" s="59"/>
      <c r="D900" s="59"/>
      <c r="E900" s="59"/>
    </row>
    <row r="901" spans="1:5" ht="15" customHeight="1" x14ac:dyDescent="0.2">
      <c r="A901" s="90" t="s">
        <v>63</v>
      </c>
      <c r="B901" s="59"/>
      <c r="C901" s="59"/>
      <c r="D901" s="59"/>
      <c r="E901" s="61" t="s">
        <v>89</v>
      </c>
    </row>
    <row r="902" spans="1:5" ht="15" customHeight="1" x14ac:dyDescent="0.2">
      <c r="A902" s="138"/>
      <c r="B902" s="159"/>
      <c r="C902" s="59"/>
      <c r="D902" s="59"/>
      <c r="E902" s="91"/>
    </row>
    <row r="903" spans="1:5" ht="15" customHeight="1" x14ac:dyDescent="0.2">
      <c r="A903" s="102"/>
      <c r="B903" s="102"/>
      <c r="C903" s="92" t="s">
        <v>40</v>
      </c>
      <c r="D903" s="69" t="s">
        <v>48</v>
      </c>
      <c r="E903" s="46" t="s">
        <v>42</v>
      </c>
    </row>
    <row r="904" spans="1:5" ht="15" customHeight="1" x14ac:dyDescent="0.2">
      <c r="A904" s="120"/>
      <c r="B904" s="154"/>
      <c r="C904" s="71">
        <v>2141</v>
      </c>
      <c r="D904" s="72" t="s">
        <v>49</v>
      </c>
      <c r="E904" s="51">
        <f>-50000-50000</f>
        <v>-100000</v>
      </c>
    </row>
    <row r="905" spans="1:5" ht="15" customHeight="1" x14ac:dyDescent="0.2">
      <c r="A905" s="120"/>
      <c r="B905" s="154"/>
      <c r="C905" s="71">
        <v>2125</v>
      </c>
      <c r="D905" s="72" t="s">
        <v>49</v>
      </c>
      <c r="E905" s="51">
        <v>-75000</v>
      </c>
    </row>
    <row r="906" spans="1:5" ht="15" customHeight="1" x14ac:dyDescent="0.2">
      <c r="A906" s="120"/>
      <c r="B906" s="154"/>
      <c r="C906" s="71">
        <v>2125</v>
      </c>
      <c r="D906" s="72" t="s">
        <v>49</v>
      </c>
      <c r="E906" s="51">
        <v>50000</v>
      </c>
    </row>
    <row r="907" spans="1:5" ht="15" customHeight="1" x14ac:dyDescent="0.2">
      <c r="A907" s="120"/>
      <c r="B907" s="154"/>
      <c r="C907" s="71">
        <v>2125</v>
      </c>
      <c r="D907" s="73" t="s">
        <v>50</v>
      </c>
      <c r="E907" s="51">
        <v>75000</v>
      </c>
    </row>
    <row r="908" spans="1:5" ht="15" customHeight="1" x14ac:dyDescent="0.2">
      <c r="A908" s="120"/>
      <c r="B908" s="154"/>
      <c r="C908" s="71">
        <v>2141</v>
      </c>
      <c r="D908" s="73" t="s">
        <v>50</v>
      </c>
      <c r="E908" s="51">
        <v>50000</v>
      </c>
    </row>
    <row r="909" spans="1:5" ht="15" customHeight="1" x14ac:dyDescent="0.2">
      <c r="C909" s="98" t="s">
        <v>44</v>
      </c>
      <c r="D909" s="99"/>
      <c r="E909" s="100">
        <f>SUM(E904:E908)</f>
        <v>0</v>
      </c>
    </row>
    <row r="910" spans="1:5" ht="15" customHeight="1" x14ac:dyDescent="0.2"/>
    <row r="911" spans="1:5" ht="15" customHeight="1" x14ac:dyDescent="0.2"/>
    <row r="912" spans="1:5" ht="15" customHeight="1" x14ac:dyDescent="0.25">
      <c r="A912" s="36" t="s">
        <v>252</v>
      </c>
    </row>
    <row r="913" spans="1:5" ht="15" customHeight="1" x14ac:dyDescent="0.2">
      <c r="A913" s="137" t="s">
        <v>253</v>
      </c>
      <c r="B913" s="137"/>
      <c r="C913" s="137"/>
      <c r="D913" s="137"/>
      <c r="E913" s="137"/>
    </row>
    <row r="914" spans="1:5" ht="15" customHeight="1" x14ac:dyDescent="0.2">
      <c r="A914" s="137"/>
      <c r="B914" s="137"/>
      <c r="C914" s="137"/>
      <c r="D914" s="137"/>
      <c r="E914" s="137"/>
    </row>
    <row r="915" spans="1:5" ht="15" customHeight="1" x14ac:dyDescent="0.2">
      <c r="A915" s="38" t="s">
        <v>307</v>
      </c>
      <c r="B915" s="38"/>
      <c r="C915" s="38"/>
      <c r="D915" s="38"/>
      <c r="E915" s="38"/>
    </row>
    <row r="916" spans="1:5" ht="15" customHeight="1" x14ac:dyDescent="0.2">
      <c r="A916" s="38"/>
      <c r="B916" s="38"/>
      <c r="C916" s="38"/>
      <c r="D916" s="38"/>
      <c r="E916" s="38"/>
    </row>
    <row r="917" spans="1:5" ht="15" customHeight="1" x14ac:dyDescent="0.2">
      <c r="A917" s="38"/>
      <c r="B917" s="38"/>
      <c r="C917" s="38"/>
      <c r="D917" s="38"/>
      <c r="E917" s="38"/>
    </row>
    <row r="918" spans="1:5" ht="15" customHeight="1" x14ac:dyDescent="0.2">
      <c r="A918" s="38"/>
      <c r="B918" s="38"/>
      <c r="C918" s="38"/>
      <c r="D918" s="38"/>
      <c r="E918" s="38"/>
    </row>
    <row r="919" spans="1:5" ht="15" customHeight="1" x14ac:dyDescent="0.2">
      <c r="A919" s="38"/>
      <c r="B919" s="38"/>
      <c r="C919" s="38"/>
      <c r="D919" s="38"/>
      <c r="E919" s="38"/>
    </row>
    <row r="920" spans="1:5" ht="15" customHeight="1" x14ac:dyDescent="0.2">
      <c r="A920" s="38"/>
      <c r="B920" s="38"/>
      <c r="C920" s="38"/>
      <c r="D920" s="38"/>
      <c r="E920" s="38"/>
    </row>
    <row r="921" spans="1:5" ht="15" customHeight="1" x14ac:dyDescent="0.2">
      <c r="A921" s="38"/>
      <c r="B921" s="38"/>
      <c r="C921" s="38"/>
      <c r="D921" s="38"/>
      <c r="E921" s="38"/>
    </row>
    <row r="922" spans="1:5" ht="15" customHeight="1" x14ac:dyDescent="0.2"/>
    <row r="923" spans="1:5" ht="15" customHeight="1" x14ac:dyDescent="0.25">
      <c r="A923" s="40" t="s">
        <v>17</v>
      </c>
      <c r="B923" s="41"/>
      <c r="C923" s="41"/>
      <c r="D923" s="41"/>
      <c r="E923" s="44"/>
    </row>
    <row r="924" spans="1:5" ht="15" customHeight="1" x14ac:dyDescent="0.2">
      <c r="A924" s="108" t="s">
        <v>114</v>
      </c>
      <c r="B924" s="112"/>
      <c r="C924" s="112"/>
      <c r="D924" s="112"/>
      <c r="E924" s="112" t="s">
        <v>115</v>
      </c>
    </row>
    <row r="925" spans="1:5" ht="15" customHeight="1" x14ac:dyDescent="0.2"/>
    <row r="926" spans="1:5" ht="15" customHeight="1" x14ac:dyDescent="0.2">
      <c r="C926" s="92" t="s">
        <v>40</v>
      </c>
      <c r="D926" s="84" t="s">
        <v>48</v>
      </c>
      <c r="E926" s="46" t="s">
        <v>42</v>
      </c>
    </row>
    <row r="927" spans="1:5" ht="15" customHeight="1" x14ac:dyDescent="0.2">
      <c r="C927" s="94">
        <v>4349</v>
      </c>
      <c r="D927" s="107" t="s">
        <v>49</v>
      </c>
      <c r="E927" s="96">
        <v>-100000</v>
      </c>
    </row>
    <row r="928" spans="1:5" ht="15" customHeight="1" x14ac:dyDescent="0.2">
      <c r="C928" s="94">
        <v>4349</v>
      </c>
      <c r="D928" s="73" t="s">
        <v>50</v>
      </c>
      <c r="E928" s="96">
        <v>100000</v>
      </c>
    </row>
    <row r="929" spans="1:5" ht="15" customHeight="1" x14ac:dyDescent="0.2">
      <c r="C929" s="98" t="s">
        <v>44</v>
      </c>
      <c r="D929" s="73"/>
      <c r="E929" s="100">
        <f>SUM(E927:E928)</f>
        <v>0</v>
      </c>
    </row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6" t="s">
        <v>254</v>
      </c>
    </row>
    <row r="939" spans="1:5" ht="15" customHeight="1" x14ac:dyDescent="0.2">
      <c r="A939" s="137" t="s">
        <v>101</v>
      </c>
      <c r="B939" s="137"/>
      <c r="C939" s="137"/>
      <c r="D939" s="137"/>
      <c r="E939" s="137"/>
    </row>
    <row r="940" spans="1:5" ht="15" customHeight="1" x14ac:dyDescent="0.2">
      <c r="A940" s="137"/>
      <c r="B940" s="137"/>
      <c r="C940" s="137"/>
      <c r="D940" s="137"/>
      <c r="E940" s="137"/>
    </row>
    <row r="941" spans="1:5" ht="15" customHeight="1" x14ac:dyDescent="0.2">
      <c r="A941" s="128" t="s">
        <v>255</v>
      </c>
      <c r="B941" s="128"/>
      <c r="C941" s="128"/>
      <c r="D941" s="128"/>
      <c r="E941" s="128"/>
    </row>
    <row r="942" spans="1:5" ht="15" customHeight="1" x14ac:dyDescent="0.2">
      <c r="A942" s="128"/>
      <c r="B942" s="128"/>
      <c r="C942" s="128"/>
      <c r="D942" s="128"/>
      <c r="E942" s="128"/>
    </row>
    <row r="943" spans="1:5" ht="15" customHeight="1" x14ac:dyDescent="0.2">
      <c r="A943" s="128"/>
      <c r="B943" s="128"/>
      <c r="C943" s="128"/>
      <c r="D943" s="128"/>
      <c r="E943" s="128"/>
    </row>
    <row r="944" spans="1:5" ht="15" customHeight="1" x14ac:dyDescent="0.2">
      <c r="A944" s="128"/>
      <c r="B944" s="128"/>
      <c r="C944" s="128"/>
      <c r="D944" s="128"/>
      <c r="E944" s="128"/>
    </row>
    <row r="945" spans="1:5" ht="15" customHeight="1" x14ac:dyDescent="0.2">
      <c r="A945" s="128"/>
      <c r="B945" s="128"/>
      <c r="C945" s="128"/>
      <c r="D945" s="128"/>
      <c r="E945" s="128"/>
    </row>
    <row r="946" spans="1:5" ht="15" customHeight="1" x14ac:dyDescent="0.2">
      <c r="A946" s="125"/>
      <c r="B946" s="125"/>
      <c r="C946" s="125"/>
      <c r="D946" s="125"/>
      <c r="E946" s="125"/>
    </row>
    <row r="947" spans="1:5" ht="15" customHeight="1" x14ac:dyDescent="0.25">
      <c r="A947" s="58" t="s">
        <v>17</v>
      </c>
      <c r="B947" s="59"/>
      <c r="C947" s="59"/>
      <c r="D947" s="59"/>
      <c r="E947" s="59"/>
    </row>
    <row r="948" spans="1:5" ht="15" customHeight="1" x14ac:dyDescent="0.2">
      <c r="A948" s="42" t="s">
        <v>82</v>
      </c>
      <c r="B948" s="59"/>
      <c r="C948" s="59"/>
      <c r="D948" s="59"/>
      <c r="E948" s="61" t="s">
        <v>241</v>
      </c>
    </row>
    <row r="949" spans="1:5" ht="15" customHeight="1" x14ac:dyDescent="0.2">
      <c r="A949" s="138"/>
      <c r="B949" s="159"/>
      <c r="C949" s="59"/>
      <c r="D949" s="59"/>
      <c r="E949" s="91"/>
    </row>
    <row r="950" spans="1:5" ht="15" customHeight="1" x14ac:dyDescent="0.25">
      <c r="A950" s="36"/>
      <c r="B950" s="92" t="s">
        <v>256</v>
      </c>
      <c r="C950" s="92" t="s">
        <v>40</v>
      </c>
      <c r="D950" s="69" t="s">
        <v>48</v>
      </c>
      <c r="E950" s="46" t="s">
        <v>42</v>
      </c>
    </row>
    <row r="951" spans="1:5" ht="15" customHeight="1" x14ac:dyDescent="0.25">
      <c r="A951" s="36"/>
      <c r="B951" s="176">
        <v>11</v>
      </c>
      <c r="C951" s="71"/>
      <c r="D951" s="72" t="s">
        <v>84</v>
      </c>
      <c r="E951" s="96">
        <v>-18876</v>
      </c>
    </row>
    <row r="952" spans="1:5" ht="15" customHeight="1" x14ac:dyDescent="0.25">
      <c r="A952" s="36"/>
      <c r="B952" s="176">
        <v>11</v>
      </c>
      <c r="C952" s="71"/>
      <c r="D952" s="72" t="s">
        <v>67</v>
      </c>
      <c r="E952" s="96">
        <v>18876</v>
      </c>
    </row>
    <row r="953" spans="1:5" ht="15" customHeight="1" x14ac:dyDescent="0.25">
      <c r="A953" s="36"/>
      <c r="B953" s="176"/>
      <c r="C953" s="98" t="s">
        <v>44</v>
      </c>
      <c r="D953" s="99"/>
      <c r="E953" s="100">
        <f>SUM(E951:E952)</f>
        <v>0</v>
      </c>
    </row>
    <row r="954" spans="1:5" ht="15" customHeight="1" x14ac:dyDescent="0.2"/>
    <row r="955" spans="1:5" ht="15" customHeight="1" x14ac:dyDescent="0.2"/>
    <row r="956" spans="1:5" ht="15" customHeight="1" x14ac:dyDescent="0.25">
      <c r="A956" s="36" t="s">
        <v>257</v>
      </c>
    </row>
    <row r="957" spans="1:5" ht="15" customHeight="1" x14ac:dyDescent="0.2">
      <c r="A957" s="137" t="s">
        <v>101</v>
      </c>
      <c r="B957" s="137"/>
      <c r="C957" s="137"/>
      <c r="D957" s="137"/>
      <c r="E957" s="137"/>
    </row>
    <row r="958" spans="1:5" ht="15" customHeight="1" x14ac:dyDescent="0.2">
      <c r="A958" s="137"/>
      <c r="B958" s="137"/>
      <c r="C958" s="137"/>
      <c r="D958" s="137"/>
      <c r="E958" s="137"/>
    </row>
    <row r="959" spans="1:5" ht="15" customHeight="1" x14ac:dyDescent="0.2">
      <c r="A959" s="128" t="s">
        <v>258</v>
      </c>
      <c r="B959" s="128"/>
      <c r="C959" s="128"/>
      <c r="D959" s="128"/>
      <c r="E959" s="128"/>
    </row>
    <row r="960" spans="1:5" ht="15" customHeight="1" x14ac:dyDescent="0.2">
      <c r="A960" s="128"/>
      <c r="B960" s="128"/>
      <c r="C960" s="128"/>
      <c r="D960" s="128"/>
      <c r="E960" s="128"/>
    </row>
    <row r="961" spans="1:5" ht="15" customHeight="1" x14ac:dyDescent="0.2">
      <c r="A961" s="128"/>
      <c r="B961" s="128"/>
      <c r="C961" s="128"/>
      <c r="D961" s="128"/>
      <c r="E961" s="128"/>
    </row>
    <row r="962" spans="1:5" ht="15" customHeight="1" x14ac:dyDescent="0.2">
      <c r="A962" s="128"/>
      <c r="B962" s="128"/>
      <c r="C962" s="128"/>
      <c r="D962" s="128"/>
      <c r="E962" s="128"/>
    </row>
    <row r="963" spans="1:5" ht="15" customHeight="1" x14ac:dyDescent="0.2">
      <c r="A963" s="128"/>
      <c r="B963" s="128"/>
      <c r="C963" s="128"/>
      <c r="D963" s="128"/>
      <c r="E963" s="128"/>
    </row>
    <row r="964" spans="1:5" ht="15" customHeight="1" x14ac:dyDescent="0.2">
      <c r="A964" s="128"/>
      <c r="B964" s="128"/>
      <c r="C964" s="128"/>
      <c r="D964" s="128"/>
      <c r="E964" s="128"/>
    </row>
    <row r="965" spans="1:5" ht="15" customHeight="1" x14ac:dyDescent="0.2">
      <c r="A965" s="125"/>
      <c r="B965" s="125"/>
      <c r="C965" s="125"/>
      <c r="D965" s="125"/>
      <c r="E965" s="125"/>
    </row>
    <row r="966" spans="1:5" ht="15" customHeight="1" x14ac:dyDescent="0.25">
      <c r="A966" s="58" t="s">
        <v>17</v>
      </c>
      <c r="B966" s="59"/>
      <c r="C966" s="59"/>
      <c r="D966" s="59"/>
      <c r="E966" s="59"/>
    </row>
    <row r="967" spans="1:5" ht="15" customHeight="1" x14ac:dyDescent="0.2">
      <c r="A967" s="42" t="s">
        <v>82</v>
      </c>
      <c r="B967" s="59"/>
      <c r="C967" s="59"/>
      <c r="D967" s="59"/>
      <c r="E967" s="61" t="s">
        <v>241</v>
      </c>
    </row>
    <row r="968" spans="1:5" ht="15" customHeight="1" x14ac:dyDescent="0.2">
      <c r="A968" s="138"/>
      <c r="B968" s="159"/>
      <c r="C968" s="59"/>
      <c r="D968" s="59"/>
      <c r="E968" s="91"/>
    </row>
    <row r="969" spans="1:5" ht="15" customHeight="1" x14ac:dyDescent="0.25">
      <c r="A969" s="36"/>
      <c r="B969" s="92" t="s">
        <v>256</v>
      </c>
      <c r="C969" s="92" t="s">
        <v>40</v>
      </c>
      <c r="D969" s="69" t="s">
        <v>48</v>
      </c>
      <c r="E969" s="46" t="s">
        <v>42</v>
      </c>
    </row>
    <row r="970" spans="1:5" ht="15" customHeight="1" x14ac:dyDescent="0.25">
      <c r="A970" s="36"/>
      <c r="B970" s="48">
        <v>11</v>
      </c>
      <c r="C970" s="71"/>
      <c r="D970" s="72" t="s">
        <v>84</v>
      </c>
      <c r="E970" s="96">
        <v>-1973414</v>
      </c>
    </row>
    <row r="971" spans="1:5" ht="15" customHeight="1" x14ac:dyDescent="0.25">
      <c r="A971" s="36"/>
      <c r="B971" s="48">
        <v>11</v>
      </c>
      <c r="C971" s="71"/>
      <c r="D971" s="72" t="s">
        <v>67</v>
      </c>
      <c r="E971" s="96">
        <v>1422286</v>
      </c>
    </row>
    <row r="972" spans="1:5" ht="15" customHeight="1" x14ac:dyDescent="0.25">
      <c r="A972" s="36"/>
      <c r="B972" s="48">
        <v>11</v>
      </c>
      <c r="C972" s="71"/>
      <c r="D972" s="72" t="s">
        <v>84</v>
      </c>
      <c r="E972" s="96">
        <v>551128</v>
      </c>
    </row>
    <row r="973" spans="1:5" ht="15" customHeight="1" x14ac:dyDescent="0.25">
      <c r="A973" s="36"/>
      <c r="B973" s="176"/>
      <c r="C973" s="98" t="s">
        <v>44</v>
      </c>
      <c r="D973" s="99"/>
      <c r="E973" s="100">
        <f>SUM(E970:E972)</f>
        <v>0</v>
      </c>
    </row>
    <row r="974" spans="1:5" ht="15" customHeight="1" x14ac:dyDescent="0.2"/>
    <row r="975" spans="1:5" ht="15" customHeight="1" x14ac:dyDescent="0.2"/>
    <row r="976" spans="1:5" ht="15" customHeight="1" x14ac:dyDescent="0.25">
      <c r="A976" s="36" t="s">
        <v>259</v>
      </c>
    </row>
    <row r="977" spans="1:5" ht="15" customHeight="1" x14ac:dyDescent="0.2">
      <c r="A977" s="137" t="s">
        <v>101</v>
      </c>
      <c r="B977" s="137"/>
      <c r="C977" s="137"/>
      <c r="D977" s="137"/>
      <c r="E977" s="137"/>
    </row>
    <row r="978" spans="1:5" ht="15" customHeight="1" x14ac:dyDescent="0.2">
      <c r="A978" s="137"/>
      <c r="B978" s="137"/>
      <c r="C978" s="137"/>
      <c r="D978" s="137"/>
      <c r="E978" s="137"/>
    </row>
    <row r="979" spans="1:5" ht="15" customHeight="1" x14ac:dyDescent="0.2">
      <c r="A979" s="38" t="s">
        <v>260</v>
      </c>
      <c r="B979" s="38"/>
      <c r="C979" s="38"/>
      <c r="D979" s="38"/>
      <c r="E979" s="38"/>
    </row>
    <row r="980" spans="1:5" ht="15" customHeight="1" x14ac:dyDescent="0.2">
      <c r="A980" s="38"/>
      <c r="B980" s="38"/>
      <c r="C980" s="38"/>
      <c r="D980" s="38"/>
      <c r="E980" s="38"/>
    </row>
    <row r="981" spans="1:5" ht="15" customHeight="1" x14ac:dyDescent="0.2">
      <c r="A981" s="38"/>
      <c r="B981" s="38"/>
      <c r="C981" s="38"/>
      <c r="D981" s="38"/>
      <c r="E981" s="38"/>
    </row>
    <row r="982" spans="1:5" ht="15" customHeight="1" x14ac:dyDescent="0.2">
      <c r="A982" s="38"/>
      <c r="B982" s="38"/>
      <c r="C982" s="38"/>
      <c r="D982" s="38"/>
      <c r="E982" s="38"/>
    </row>
    <row r="983" spans="1:5" ht="15" customHeight="1" x14ac:dyDescent="0.2">
      <c r="A983" s="38"/>
      <c r="B983" s="38"/>
      <c r="C983" s="38"/>
      <c r="D983" s="38"/>
      <c r="E983" s="38"/>
    </row>
    <row r="984" spans="1:5" ht="15" customHeight="1" x14ac:dyDescent="0.2">
      <c r="A984" s="38"/>
      <c r="B984" s="38"/>
      <c r="C984" s="38"/>
      <c r="D984" s="38"/>
      <c r="E984" s="38"/>
    </row>
    <row r="985" spans="1:5" ht="15" customHeight="1" x14ac:dyDescent="0.2">
      <c r="A985" s="59"/>
      <c r="B985" s="138"/>
      <c r="C985" s="139"/>
      <c r="D985" s="59"/>
      <c r="E985" s="140"/>
    </row>
    <row r="986" spans="1:5" ht="15" customHeight="1" x14ac:dyDescent="0.2">
      <c r="A986" s="59"/>
      <c r="B986" s="138"/>
      <c r="C986" s="139"/>
      <c r="D986" s="59"/>
      <c r="E986" s="140"/>
    </row>
    <row r="987" spans="1:5" ht="15" customHeight="1" x14ac:dyDescent="0.2">
      <c r="A987" s="59"/>
      <c r="B987" s="138"/>
      <c r="C987" s="139"/>
      <c r="D987" s="59"/>
      <c r="E987" s="140"/>
    </row>
    <row r="988" spans="1:5" ht="15" customHeight="1" x14ac:dyDescent="0.2">
      <c r="A988" s="59"/>
      <c r="B988" s="138"/>
      <c r="C988" s="139"/>
      <c r="D988" s="59"/>
      <c r="E988" s="140"/>
    </row>
    <row r="989" spans="1:5" ht="15" customHeight="1" x14ac:dyDescent="0.2">
      <c r="A989" s="59"/>
      <c r="B989" s="138"/>
      <c r="C989" s="139"/>
      <c r="D989" s="59"/>
      <c r="E989" s="140"/>
    </row>
    <row r="990" spans="1:5" ht="15" customHeight="1" x14ac:dyDescent="0.25">
      <c r="A990" s="40" t="s">
        <v>17</v>
      </c>
      <c r="B990" s="41"/>
      <c r="C990" s="41"/>
      <c r="D990" s="60"/>
      <c r="E990" s="60"/>
    </row>
    <row r="991" spans="1:5" ht="15" customHeight="1" x14ac:dyDescent="0.2">
      <c r="A991" s="42" t="s">
        <v>82</v>
      </c>
      <c r="B991" s="41"/>
      <c r="C991" s="41"/>
      <c r="D991" s="41"/>
      <c r="E991" s="43" t="s">
        <v>241</v>
      </c>
    </row>
    <row r="992" spans="1:5" ht="15" customHeight="1" x14ac:dyDescent="0.25">
      <c r="A992" s="141"/>
      <c r="B992" s="142"/>
      <c r="C992" s="41"/>
      <c r="D992" s="44"/>
      <c r="E992" s="123"/>
    </row>
    <row r="993" spans="1:5" ht="15" customHeight="1" x14ac:dyDescent="0.2">
      <c r="A993" s="109"/>
      <c r="B993" s="92" t="s">
        <v>39</v>
      </c>
      <c r="C993" s="46" t="s">
        <v>40</v>
      </c>
      <c r="D993" s="84" t="s">
        <v>48</v>
      </c>
      <c r="E993" s="83" t="s">
        <v>42</v>
      </c>
    </row>
    <row r="994" spans="1:5" ht="15" customHeight="1" x14ac:dyDescent="0.2">
      <c r="A994" s="120"/>
      <c r="B994" s="48">
        <v>15</v>
      </c>
      <c r="C994" s="71"/>
      <c r="D994" s="72" t="s">
        <v>84</v>
      </c>
      <c r="E994" s="51">
        <v>-1174121</v>
      </c>
    </row>
    <row r="995" spans="1:5" ht="15" customHeight="1" x14ac:dyDescent="0.2">
      <c r="A995" s="120"/>
      <c r="B995" s="48">
        <v>15</v>
      </c>
      <c r="C995" s="71"/>
      <c r="D995" s="72" t="s">
        <v>67</v>
      </c>
      <c r="E995" s="51">
        <f>10200+21129</f>
        <v>31329</v>
      </c>
    </row>
    <row r="996" spans="1:5" ht="15" customHeight="1" x14ac:dyDescent="0.2">
      <c r="A996" s="120"/>
      <c r="B996" s="48">
        <v>15</v>
      </c>
      <c r="C996" s="71"/>
      <c r="D996" s="72" t="s">
        <v>84</v>
      </c>
      <c r="E996" s="51">
        <v>1142792</v>
      </c>
    </row>
    <row r="997" spans="1:5" ht="15" customHeight="1" x14ac:dyDescent="0.2">
      <c r="A997" s="65"/>
      <c r="B997" s="126"/>
      <c r="C997" s="53" t="s">
        <v>44</v>
      </c>
      <c r="D997" s="87"/>
      <c r="E997" s="88">
        <f>SUM(E994:E996)</f>
        <v>0</v>
      </c>
    </row>
    <row r="998" spans="1:5" ht="15" customHeight="1" x14ac:dyDescent="0.2"/>
    <row r="999" spans="1:5" ht="15" customHeight="1" x14ac:dyDescent="0.2"/>
    <row r="1000" spans="1:5" ht="15" customHeight="1" x14ac:dyDescent="0.25">
      <c r="A1000" s="36" t="s">
        <v>261</v>
      </c>
    </row>
    <row r="1001" spans="1:5" ht="15" customHeight="1" x14ac:dyDescent="0.2">
      <c r="A1001" s="137" t="s">
        <v>101</v>
      </c>
      <c r="B1001" s="137"/>
      <c r="C1001" s="137"/>
      <c r="D1001" s="137"/>
      <c r="E1001" s="137"/>
    </row>
    <row r="1002" spans="1:5" ht="15" customHeight="1" x14ac:dyDescent="0.2">
      <c r="A1002" s="137"/>
      <c r="B1002" s="137"/>
      <c r="C1002" s="137"/>
      <c r="D1002" s="137"/>
      <c r="E1002" s="137"/>
    </row>
    <row r="1003" spans="1:5" ht="15" customHeight="1" x14ac:dyDescent="0.2">
      <c r="A1003" s="38" t="s">
        <v>262</v>
      </c>
      <c r="B1003" s="38"/>
      <c r="C1003" s="38"/>
      <c r="D1003" s="38"/>
      <c r="E1003" s="38"/>
    </row>
    <row r="1004" spans="1:5" ht="15" customHeight="1" x14ac:dyDescent="0.2">
      <c r="A1004" s="38"/>
      <c r="B1004" s="38"/>
      <c r="C1004" s="38"/>
      <c r="D1004" s="38"/>
      <c r="E1004" s="38"/>
    </row>
    <row r="1005" spans="1:5" ht="15" customHeight="1" x14ac:dyDescent="0.2">
      <c r="A1005" s="38"/>
      <c r="B1005" s="38"/>
      <c r="C1005" s="38"/>
      <c r="D1005" s="38"/>
      <c r="E1005" s="38"/>
    </row>
    <row r="1006" spans="1:5" ht="15" customHeight="1" x14ac:dyDescent="0.2">
      <c r="A1006" s="38"/>
      <c r="B1006" s="38"/>
      <c r="C1006" s="38"/>
      <c r="D1006" s="38"/>
      <c r="E1006" s="38"/>
    </row>
    <row r="1007" spans="1:5" ht="15" customHeight="1" x14ac:dyDescent="0.2">
      <c r="A1007" s="38"/>
      <c r="B1007" s="38"/>
      <c r="C1007" s="38"/>
      <c r="D1007" s="38"/>
      <c r="E1007" s="38"/>
    </row>
    <row r="1008" spans="1:5" ht="15" customHeight="1" x14ac:dyDescent="0.2">
      <c r="A1008" s="59"/>
      <c r="B1008" s="138"/>
      <c r="C1008" s="139"/>
      <c r="D1008" s="59"/>
      <c r="E1008" s="140"/>
    </row>
    <row r="1009" spans="1:5" ht="15" customHeight="1" x14ac:dyDescent="0.25">
      <c r="A1009" s="40" t="s">
        <v>17</v>
      </c>
      <c r="B1009" s="41"/>
      <c r="C1009" s="41"/>
      <c r="D1009" s="60"/>
      <c r="E1009" s="60"/>
    </row>
    <row r="1010" spans="1:5" ht="15" customHeight="1" x14ac:dyDescent="0.2">
      <c r="A1010" s="42" t="s">
        <v>82</v>
      </c>
      <c r="B1010" s="41"/>
      <c r="C1010" s="41"/>
      <c r="D1010" s="41"/>
      <c r="E1010" s="43" t="s">
        <v>83</v>
      </c>
    </row>
    <row r="1011" spans="1:5" ht="15" customHeight="1" x14ac:dyDescent="0.25">
      <c r="A1011" s="141"/>
      <c r="B1011" s="142"/>
      <c r="C1011" s="41"/>
      <c r="D1011" s="44"/>
      <c r="E1011" s="123"/>
    </row>
    <row r="1012" spans="1:5" ht="15" customHeight="1" x14ac:dyDescent="0.2">
      <c r="A1012" s="109"/>
      <c r="B1012" s="102"/>
      <c r="C1012" s="46" t="s">
        <v>40</v>
      </c>
      <c r="D1012" s="84" t="s">
        <v>48</v>
      </c>
      <c r="E1012" s="83" t="s">
        <v>42</v>
      </c>
    </row>
    <row r="1013" spans="1:5" ht="15" customHeight="1" x14ac:dyDescent="0.2">
      <c r="A1013" s="120"/>
      <c r="B1013" s="120"/>
      <c r="C1013" s="71">
        <v>4357</v>
      </c>
      <c r="D1013" s="72" t="s">
        <v>84</v>
      </c>
      <c r="E1013" s="51">
        <v>-566</v>
      </c>
    </row>
    <row r="1014" spans="1:5" ht="15" customHeight="1" x14ac:dyDescent="0.2">
      <c r="A1014" s="120"/>
      <c r="B1014" s="120"/>
      <c r="C1014" s="71">
        <v>4357</v>
      </c>
      <c r="D1014" s="72" t="s">
        <v>67</v>
      </c>
      <c r="E1014" s="51">
        <v>566</v>
      </c>
    </row>
    <row r="1015" spans="1:5" ht="15" customHeight="1" x14ac:dyDescent="0.2">
      <c r="A1015" s="65"/>
      <c r="B1015" s="135"/>
      <c r="C1015" s="53" t="s">
        <v>44</v>
      </c>
      <c r="D1015" s="87"/>
      <c r="E1015" s="88">
        <f>SUM(E1013:E1014)</f>
        <v>0</v>
      </c>
    </row>
    <row r="1016" spans="1:5" ht="15" customHeight="1" x14ac:dyDescent="0.2"/>
    <row r="1017" spans="1:5" ht="15" customHeight="1" x14ac:dyDescent="0.2"/>
    <row r="1018" spans="1:5" ht="15" customHeight="1" x14ac:dyDescent="0.25">
      <c r="A1018" s="36" t="s">
        <v>263</v>
      </c>
    </row>
    <row r="1019" spans="1:5" ht="15" customHeight="1" x14ac:dyDescent="0.2">
      <c r="A1019" s="137" t="s">
        <v>249</v>
      </c>
      <c r="B1019" s="137"/>
      <c r="C1019" s="137"/>
      <c r="D1019" s="137"/>
      <c r="E1019" s="137"/>
    </row>
    <row r="1020" spans="1:5" ht="15" customHeight="1" x14ac:dyDescent="0.2">
      <c r="A1020" s="137"/>
      <c r="B1020" s="137"/>
      <c r="C1020" s="137"/>
      <c r="D1020" s="137"/>
      <c r="E1020" s="137"/>
    </row>
    <row r="1021" spans="1:5" ht="15" customHeight="1" x14ac:dyDescent="0.2">
      <c r="A1021" s="128" t="s">
        <v>264</v>
      </c>
      <c r="B1021" s="128"/>
      <c r="C1021" s="128"/>
      <c r="D1021" s="128"/>
      <c r="E1021" s="128"/>
    </row>
    <row r="1022" spans="1:5" ht="15" customHeight="1" x14ac:dyDescent="0.2">
      <c r="A1022" s="128"/>
      <c r="B1022" s="128"/>
      <c r="C1022" s="128"/>
      <c r="D1022" s="128"/>
      <c r="E1022" s="128"/>
    </row>
    <row r="1023" spans="1:5" ht="15" customHeight="1" x14ac:dyDescent="0.2">
      <c r="A1023" s="128"/>
      <c r="B1023" s="128"/>
      <c r="C1023" s="128"/>
      <c r="D1023" s="128"/>
      <c r="E1023" s="128"/>
    </row>
    <row r="1024" spans="1:5" ht="15" customHeight="1" x14ac:dyDescent="0.2">
      <c r="A1024" s="128"/>
      <c r="B1024" s="128"/>
      <c r="C1024" s="128"/>
      <c r="D1024" s="128"/>
      <c r="E1024" s="128"/>
    </row>
    <row r="1025" spans="1:5" ht="15" customHeight="1" x14ac:dyDescent="0.2">
      <c r="A1025" s="128"/>
      <c r="B1025" s="128"/>
      <c r="C1025" s="128"/>
      <c r="D1025" s="128"/>
      <c r="E1025" s="128"/>
    </row>
    <row r="1026" spans="1:5" ht="15" customHeight="1" x14ac:dyDescent="0.2">
      <c r="A1026" s="128"/>
      <c r="B1026" s="128"/>
      <c r="C1026" s="128"/>
      <c r="D1026" s="128"/>
      <c r="E1026" s="128"/>
    </row>
    <row r="1027" spans="1:5" ht="15" customHeight="1" x14ac:dyDescent="0.2">
      <c r="A1027" s="128"/>
      <c r="B1027" s="128"/>
      <c r="C1027" s="128"/>
      <c r="D1027" s="128"/>
      <c r="E1027" s="128"/>
    </row>
    <row r="1028" spans="1:5" ht="15" customHeight="1" x14ac:dyDescent="0.2">
      <c r="A1028" s="125"/>
      <c r="B1028" s="125"/>
      <c r="C1028" s="125"/>
      <c r="D1028" s="125"/>
      <c r="E1028" s="125"/>
    </row>
    <row r="1029" spans="1:5" ht="15" customHeight="1" x14ac:dyDescent="0.25">
      <c r="A1029" s="40" t="s">
        <v>17</v>
      </c>
      <c r="B1029" s="41"/>
      <c r="C1029" s="41"/>
      <c r="D1029" s="60"/>
      <c r="E1029" s="60"/>
    </row>
    <row r="1030" spans="1:5" ht="15" customHeight="1" x14ac:dyDescent="0.2">
      <c r="A1030" s="42" t="s">
        <v>63</v>
      </c>
      <c r="B1030" s="41"/>
      <c r="C1030" s="41"/>
      <c r="D1030" s="41"/>
      <c r="E1030" s="43" t="s">
        <v>265</v>
      </c>
    </row>
    <row r="1031" spans="1:5" ht="15" customHeight="1" x14ac:dyDescent="0.2">
      <c r="A1031" s="44"/>
      <c r="B1031" s="122"/>
      <c r="C1031" s="41"/>
      <c r="D1031" s="44"/>
      <c r="E1031" s="123"/>
    </row>
    <row r="1032" spans="1:5" ht="15" customHeight="1" x14ac:dyDescent="0.2">
      <c r="A1032" s="109"/>
      <c r="B1032" s="109"/>
      <c r="C1032" s="46" t="s">
        <v>40</v>
      </c>
      <c r="D1032" s="84" t="s">
        <v>48</v>
      </c>
      <c r="E1032" s="46" t="s">
        <v>42</v>
      </c>
    </row>
    <row r="1033" spans="1:5" ht="15" customHeight="1" x14ac:dyDescent="0.2">
      <c r="A1033" s="103"/>
      <c r="B1033" s="104"/>
      <c r="C1033" s="71">
        <v>3636</v>
      </c>
      <c r="D1033" s="72" t="s">
        <v>67</v>
      </c>
      <c r="E1033" s="51">
        <v>-1000</v>
      </c>
    </row>
    <row r="1034" spans="1:5" ht="15" customHeight="1" x14ac:dyDescent="0.2">
      <c r="A1034" s="65"/>
      <c r="B1034" s="41"/>
      <c r="C1034" s="53" t="s">
        <v>44</v>
      </c>
      <c r="D1034" s="87"/>
      <c r="E1034" s="88">
        <f>SUM(E1033:E1033)</f>
        <v>-1000</v>
      </c>
    </row>
    <row r="1035" spans="1:5" ht="15" customHeight="1" x14ac:dyDescent="0.25">
      <c r="A1035" s="56"/>
    </row>
    <row r="1036" spans="1:5" ht="15" customHeight="1" x14ac:dyDescent="0.25">
      <c r="A1036" s="56"/>
    </row>
    <row r="1037" spans="1:5" ht="15" customHeight="1" x14ac:dyDescent="0.25">
      <c r="A1037" s="56"/>
    </row>
    <row r="1038" spans="1:5" ht="15" customHeight="1" x14ac:dyDescent="0.25">
      <c r="A1038" s="56"/>
    </row>
    <row r="1039" spans="1:5" ht="15" customHeight="1" x14ac:dyDescent="0.25">
      <c r="A1039" s="56"/>
    </row>
    <row r="1040" spans="1:5" ht="15" customHeight="1" x14ac:dyDescent="0.25">
      <c r="A1040" s="56"/>
    </row>
    <row r="1041" spans="1:5" ht="15" customHeight="1" x14ac:dyDescent="0.25">
      <c r="A1041" s="56"/>
    </row>
    <row r="1042" spans="1:5" ht="15" customHeight="1" x14ac:dyDescent="0.25">
      <c r="A1042" s="40" t="s">
        <v>17</v>
      </c>
      <c r="B1042" s="41"/>
      <c r="C1042" s="41"/>
      <c r="D1042" s="60"/>
      <c r="E1042" s="60"/>
    </row>
    <row r="1043" spans="1:5" ht="15" customHeight="1" x14ac:dyDescent="0.2">
      <c r="A1043" s="42" t="s">
        <v>63</v>
      </c>
      <c r="B1043" s="41"/>
      <c r="C1043" s="41"/>
      <c r="D1043" s="41"/>
      <c r="E1043" s="43" t="s">
        <v>202</v>
      </c>
    </row>
    <row r="1044" spans="1:5" ht="15" customHeight="1" x14ac:dyDescent="0.2">
      <c r="A1044" s="44"/>
      <c r="B1044" s="122"/>
      <c r="C1044" s="41"/>
      <c r="D1044" s="44"/>
      <c r="E1044" s="123"/>
    </row>
    <row r="1045" spans="1:5" ht="15" customHeight="1" x14ac:dyDescent="0.2">
      <c r="C1045" s="92" t="s">
        <v>40</v>
      </c>
      <c r="D1045" s="69" t="s">
        <v>48</v>
      </c>
      <c r="E1045" s="83" t="s">
        <v>42</v>
      </c>
    </row>
    <row r="1046" spans="1:5" ht="15" customHeight="1" x14ac:dyDescent="0.2">
      <c r="C1046" s="94">
        <v>6172</v>
      </c>
      <c r="D1046" s="73" t="s">
        <v>50</v>
      </c>
      <c r="E1046" s="160">
        <v>1000</v>
      </c>
    </row>
    <row r="1047" spans="1:5" ht="15" customHeight="1" x14ac:dyDescent="0.2">
      <c r="C1047" s="98" t="s">
        <v>44</v>
      </c>
      <c r="D1047" s="99"/>
      <c r="E1047" s="100">
        <f>SUM(E1046:E1046)</f>
        <v>1000</v>
      </c>
    </row>
    <row r="1048" spans="1:5" ht="15" customHeight="1" x14ac:dyDescent="0.2"/>
    <row r="1049" spans="1:5" ht="15" customHeight="1" x14ac:dyDescent="0.2"/>
    <row r="1050" spans="1:5" ht="15" customHeight="1" x14ac:dyDescent="0.25">
      <c r="A1050" s="36" t="s">
        <v>266</v>
      </c>
    </row>
    <row r="1051" spans="1:5" ht="15" customHeight="1" x14ac:dyDescent="0.2">
      <c r="A1051" s="137" t="s">
        <v>249</v>
      </c>
      <c r="B1051" s="137"/>
      <c r="C1051" s="137"/>
      <c r="D1051" s="137"/>
      <c r="E1051" s="137"/>
    </row>
    <row r="1052" spans="1:5" ht="15" customHeight="1" x14ac:dyDescent="0.2">
      <c r="A1052" s="137"/>
      <c r="B1052" s="137"/>
      <c r="C1052" s="137"/>
      <c r="D1052" s="137"/>
      <c r="E1052" s="137"/>
    </row>
    <row r="1053" spans="1:5" ht="15" customHeight="1" x14ac:dyDescent="0.2">
      <c r="A1053" s="38" t="s">
        <v>267</v>
      </c>
      <c r="B1053" s="38"/>
      <c r="C1053" s="38"/>
      <c r="D1053" s="38"/>
      <c r="E1053" s="38"/>
    </row>
    <row r="1054" spans="1:5" ht="15" customHeight="1" x14ac:dyDescent="0.2">
      <c r="A1054" s="38"/>
      <c r="B1054" s="38"/>
      <c r="C1054" s="38"/>
      <c r="D1054" s="38"/>
      <c r="E1054" s="38"/>
    </row>
    <row r="1055" spans="1:5" ht="15" customHeight="1" x14ac:dyDescent="0.2">
      <c r="A1055" s="38"/>
      <c r="B1055" s="38"/>
      <c r="C1055" s="38"/>
      <c r="D1055" s="38"/>
      <c r="E1055" s="38"/>
    </row>
    <row r="1056" spans="1:5" ht="15" customHeight="1" x14ac:dyDescent="0.2">
      <c r="A1056" s="38"/>
      <c r="B1056" s="38"/>
      <c r="C1056" s="38"/>
      <c r="D1056" s="38"/>
      <c r="E1056" s="38"/>
    </row>
    <row r="1057" spans="1:5" ht="15" customHeight="1" x14ac:dyDescent="0.2">
      <c r="A1057" s="38"/>
      <c r="B1057" s="38"/>
      <c r="C1057" s="38"/>
      <c r="D1057" s="38"/>
      <c r="E1057" s="38"/>
    </row>
    <row r="1058" spans="1:5" ht="15" customHeight="1" x14ac:dyDescent="0.2">
      <c r="A1058" s="38"/>
      <c r="B1058" s="38"/>
      <c r="C1058" s="38"/>
      <c r="D1058" s="38"/>
      <c r="E1058" s="38"/>
    </row>
    <row r="1059" spans="1:5" ht="15" customHeight="1" x14ac:dyDescent="0.2">
      <c r="A1059" s="38"/>
      <c r="B1059" s="38"/>
      <c r="C1059" s="38"/>
      <c r="D1059" s="38"/>
      <c r="E1059" s="38"/>
    </row>
    <row r="1060" spans="1:5" ht="15" customHeight="1" x14ac:dyDescent="0.2"/>
    <row r="1061" spans="1:5" ht="15" customHeight="1" x14ac:dyDescent="0.25">
      <c r="A1061" s="40" t="s">
        <v>17</v>
      </c>
      <c r="B1061" s="41"/>
      <c r="C1061" s="41"/>
      <c r="D1061" s="60"/>
      <c r="E1061" s="60"/>
    </row>
    <row r="1062" spans="1:5" ht="15" customHeight="1" x14ac:dyDescent="0.2">
      <c r="A1062" s="42" t="s">
        <v>63</v>
      </c>
      <c r="B1062" s="41"/>
      <c r="C1062" s="41"/>
      <c r="D1062" s="41"/>
      <c r="E1062" s="43" t="s">
        <v>110</v>
      </c>
    </row>
    <row r="1063" spans="1:5" ht="15" customHeight="1" x14ac:dyDescent="0.2">
      <c r="A1063" s="44"/>
      <c r="B1063" s="122"/>
      <c r="C1063" s="41"/>
      <c r="D1063" s="44"/>
      <c r="E1063" s="123"/>
    </row>
    <row r="1064" spans="1:5" ht="15" customHeight="1" x14ac:dyDescent="0.2">
      <c r="A1064" s="109"/>
      <c r="B1064" s="109"/>
      <c r="C1064" s="46" t="s">
        <v>40</v>
      </c>
      <c r="D1064" s="84" t="s">
        <v>48</v>
      </c>
      <c r="E1064" s="46" t="s">
        <v>42</v>
      </c>
    </row>
    <row r="1065" spans="1:5" ht="15" customHeight="1" x14ac:dyDescent="0.2">
      <c r="A1065" s="103"/>
      <c r="B1065" s="104"/>
      <c r="C1065" s="71">
        <v>6172</v>
      </c>
      <c r="D1065" s="72" t="s">
        <v>84</v>
      </c>
      <c r="E1065" s="51">
        <v>-1000</v>
      </c>
    </row>
    <row r="1066" spans="1:5" ht="15" customHeight="1" x14ac:dyDescent="0.2">
      <c r="A1066" s="103"/>
      <c r="B1066" s="104"/>
      <c r="C1066" s="71">
        <v>6172</v>
      </c>
      <c r="D1066" s="72" t="s">
        <v>67</v>
      </c>
      <c r="E1066" s="51">
        <v>1000</v>
      </c>
    </row>
    <row r="1067" spans="1:5" ht="15" customHeight="1" x14ac:dyDescent="0.2">
      <c r="A1067" s="65"/>
      <c r="B1067" s="41"/>
      <c r="C1067" s="53" t="s">
        <v>44</v>
      </c>
      <c r="D1067" s="87"/>
      <c r="E1067" s="88">
        <f>SUM(E1065:E1066)</f>
        <v>0</v>
      </c>
    </row>
    <row r="1068" spans="1:5" ht="15" customHeight="1" x14ac:dyDescent="0.2"/>
    <row r="1069" spans="1:5" ht="15" customHeight="1" x14ac:dyDescent="0.2"/>
    <row r="1070" spans="1:5" ht="15" customHeight="1" x14ac:dyDescent="0.25">
      <c r="A1070" s="36" t="s">
        <v>268</v>
      </c>
    </row>
    <row r="1071" spans="1:5" ht="15" customHeight="1" x14ac:dyDescent="0.2">
      <c r="A1071" s="137" t="s">
        <v>106</v>
      </c>
      <c r="B1071" s="137"/>
      <c r="C1071" s="137"/>
      <c r="D1071" s="137"/>
      <c r="E1071" s="137"/>
    </row>
    <row r="1072" spans="1:5" ht="15" customHeight="1" x14ac:dyDescent="0.2">
      <c r="A1072" s="137"/>
      <c r="B1072" s="137"/>
      <c r="C1072" s="137"/>
      <c r="D1072" s="137"/>
      <c r="E1072" s="137"/>
    </row>
    <row r="1073" spans="1:5" ht="15" customHeight="1" x14ac:dyDescent="0.2">
      <c r="A1073" s="38" t="s">
        <v>308</v>
      </c>
      <c r="B1073" s="38"/>
      <c r="C1073" s="38"/>
      <c r="D1073" s="38"/>
      <c r="E1073" s="38"/>
    </row>
    <row r="1074" spans="1:5" ht="15" customHeight="1" x14ac:dyDescent="0.2">
      <c r="A1074" s="38"/>
      <c r="B1074" s="38"/>
      <c r="C1074" s="38"/>
      <c r="D1074" s="38"/>
      <c r="E1074" s="38"/>
    </row>
    <row r="1075" spans="1:5" ht="15" customHeight="1" x14ac:dyDescent="0.2">
      <c r="A1075" s="38"/>
      <c r="B1075" s="38"/>
      <c r="C1075" s="38"/>
      <c r="D1075" s="38"/>
      <c r="E1075" s="38"/>
    </row>
    <row r="1076" spans="1:5" ht="15" customHeight="1" x14ac:dyDescent="0.2">
      <c r="A1076" s="38"/>
      <c r="B1076" s="38"/>
      <c r="C1076" s="38"/>
      <c r="D1076" s="38"/>
      <c r="E1076" s="38"/>
    </row>
    <row r="1077" spans="1:5" ht="15" customHeight="1" x14ac:dyDescent="0.2">
      <c r="A1077" s="38"/>
      <c r="B1077" s="38"/>
      <c r="C1077" s="38"/>
      <c r="D1077" s="38"/>
      <c r="E1077" s="38"/>
    </row>
    <row r="1078" spans="1:5" ht="15" customHeight="1" x14ac:dyDescent="0.2">
      <c r="A1078" s="38"/>
      <c r="B1078" s="38"/>
      <c r="C1078" s="38"/>
      <c r="D1078" s="38"/>
      <c r="E1078" s="38"/>
    </row>
    <row r="1079" spans="1:5" ht="15" customHeight="1" x14ac:dyDescent="0.2">
      <c r="A1079" s="38"/>
      <c r="B1079" s="38"/>
      <c r="C1079" s="38"/>
      <c r="D1079" s="38"/>
      <c r="E1079" s="38"/>
    </row>
    <row r="1080" spans="1:5" ht="15" customHeight="1" x14ac:dyDescent="0.2">
      <c r="A1080" s="38"/>
      <c r="B1080" s="38"/>
      <c r="C1080" s="38"/>
      <c r="D1080" s="38"/>
      <c r="E1080" s="38"/>
    </row>
    <row r="1081" spans="1:5" ht="15" customHeight="1" x14ac:dyDescent="0.2"/>
    <row r="1082" spans="1:5" ht="15" customHeight="1" x14ac:dyDescent="0.25">
      <c r="A1082" s="58" t="s">
        <v>17</v>
      </c>
      <c r="B1082" s="59"/>
      <c r="C1082" s="59"/>
      <c r="D1082" s="59"/>
      <c r="E1082" s="60"/>
    </row>
    <row r="1083" spans="1:5" ht="15" customHeight="1" x14ac:dyDescent="0.2">
      <c r="A1083" s="108" t="s">
        <v>77</v>
      </c>
      <c r="B1083" s="112"/>
      <c r="C1083" s="112"/>
      <c r="D1083" s="112"/>
      <c r="E1083" s="60" t="s">
        <v>78</v>
      </c>
    </row>
    <row r="1084" spans="1:5" ht="15" customHeight="1" x14ac:dyDescent="0.2"/>
    <row r="1085" spans="1:5" ht="15" customHeight="1" x14ac:dyDescent="0.2">
      <c r="B1085" s="46" t="s">
        <v>39</v>
      </c>
      <c r="C1085" s="92" t="s">
        <v>40</v>
      </c>
      <c r="D1085" s="113" t="s">
        <v>41</v>
      </c>
      <c r="E1085" s="83" t="s">
        <v>42</v>
      </c>
    </row>
    <row r="1086" spans="1:5" ht="15" customHeight="1" x14ac:dyDescent="0.2">
      <c r="B1086" s="48">
        <v>307</v>
      </c>
      <c r="C1086" s="71"/>
      <c r="D1086" s="82" t="s">
        <v>79</v>
      </c>
      <c r="E1086" s="51">
        <v>-46000</v>
      </c>
    </row>
    <row r="1087" spans="1:5" ht="15" customHeight="1" x14ac:dyDescent="0.2">
      <c r="B1087" s="48">
        <v>300</v>
      </c>
      <c r="C1087" s="71"/>
      <c r="D1087" s="82" t="s">
        <v>79</v>
      </c>
      <c r="E1087" s="51">
        <v>46000</v>
      </c>
    </row>
    <row r="1088" spans="1:5" ht="15" customHeight="1" x14ac:dyDescent="0.2">
      <c r="B1088" s="116"/>
      <c r="C1088" s="98" t="s">
        <v>44</v>
      </c>
      <c r="D1088" s="117"/>
      <c r="E1088" s="118">
        <f>SUM(E1086:E1087)</f>
        <v>0</v>
      </c>
    </row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6" t="s">
        <v>269</v>
      </c>
    </row>
    <row r="1095" spans="1:5" ht="15" customHeight="1" x14ac:dyDescent="0.2">
      <c r="A1095" s="137" t="s">
        <v>106</v>
      </c>
      <c r="B1095" s="137"/>
      <c r="C1095" s="137"/>
      <c r="D1095" s="137"/>
      <c r="E1095" s="137"/>
    </row>
    <row r="1096" spans="1:5" ht="15" customHeight="1" x14ac:dyDescent="0.2">
      <c r="A1096" s="137"/>
      <c r="B1096" s="137"/>
      <c r="C1096" s="137"/>
      <c r="D1096" s="137"/>
      <c r="E1096" s="137"/>
    </row>
    <row r="1097" spans="1:5" ht="15" customHeight="1" x14ac:dyDescent="0.2">
      <c r="A1097" s="38" t="s">
        <v>309</v>
      </c>
      <c r="B1097" s="38"/>
      <c r="C1097" s="38"/>
      <c r="D1097" s="38"/>
      <c r="E1097" s="38"/>
    </row>
    <row r="1098" spans="1:5" ht="15" customHeight="1" x14ac:dyDescent="0.2">
      <c r="A1098" s="38"/>
      <c r="B1098" s="38"/>
      <c r="C1098" s="38"/>
      <c r="D1098" s="38"/>
      <c r="E1098" s="38"/>
    </row>
    <row r="1099" spans="1:5" ht="15" customHeight="1" x14ac:dyDescent="0.2">
      <c r="A1099" s="38"/>
      <c r="B1099" s="38"/>
      <c r="C1099" s="38"/>
      <c r="D1099" s="38"/>
      <c r="E1099" s="38"/>
    </row>
    <row r="1100" spans="1:5" ht="15" customHeight="1" x14ac:dyDescent="0.2">
      <c r="A1100" s="38"/>
      <c r="B1100" s="38"/>
      <c r="C1100" s="38"/>
      <c r="D1100" s="38"/>
      <c r="E1100" s="38"/>
    </row>
    <row r="1101" spans="1:5" ht="15" customHeight="1" x14ac:dyDescent="0.2">
      <c r="A1101" s="38"/>
      <c r="B1101" s="38"/>
      <c r="C1101" s="38"/>
      <c r="D1101" s="38"/>
      <c r="E1101" s="38"/>
    </row>
    <row r="1102" spans="1:5" ht="15" customHeight="1" x14ac:dyDescent="0.2">
      <c r="A1102" s="38"/>
      <c r="B1102" s="38"/>
      <c r="C1102" s="38"/>
      <c r="D1102" s="38"/>
      <c r="E1102" s="38"/>
    </row>
    <row r="1103" spans="1:5" ht="15" customHeight="1" x14ac:dyDescent="0.2">
      <c r="A1103" s="38"/>
      <c r="B1103" s="38"/>
      <c r="C1103" s="38"/>
      <c r="D1103" s="38"/>
      <c r="E1103" s="38"/>
    </row>
    <row r="1104" spans="1:5" ht="15" customHeight="1" x14ac:dyDescent="0.2">
      <c r="A1104" s="38"/>
      <c r="B1104" s="38"/>
      <c r="C1104" s="38"/>
      <c r="D1104" s="38"/>
      <c r="E1104" s="38"/>
    </row>
    <row r="1105" spans="1:5" ht="15" customHeight="1" x14ac:dyDescent="0.2">
      <c r="A1105" s="38"/>
      <c r="B1105" s="38"/>
      <c r="C1105" s="38"/>
      <c r="D1105" s="38"/>
      <c r="E1105" s="38"/>
    </row>
    <row r="1106" spans="1:5" ht="15" customHeight="1" x14ac:dyDescent="0.2"/>
    <row r="1107" spans="1:5" ht="15" customHeight="1" x14ac:dyDescent="0.25">
      <c r="A1107" s="58" t="s">
        <v>17</v>
      </c>
      <c r="B1107" s="59"/>
      <c r="C1107" s="59"/>
      <c r="D1107" s="59"/>
      <c r="E1107" s="60"/>
    </row>
    <row r="1108" spans="1:5" ht="15" customHeight="1" x14ac:dyDescent="0.2">
      <c r="A1108" s="108" t="s">
        <v>77</v>
      </c>
      <c r="B1108" s="112"/>
      <c r="C1108" s="112"/>
      <c r="D1108" s="112"/>
      <c r="E1108" s="60" t="s">
        <v>78</v>
      </c>
    </row>
    <row r="1109" spans="1:5" ht="15" customHeight="1" x14ac:dyDescent="0.2"/>
    <row r="1110" spans="1:5" ht="15" customHeight="1" x14ac:dyDescent="0.2">
      <c r="B1110" s="46" t="s">
        <v>39</v>
      </c>
      <c r="C1110" s="92" t="s">
        <v>40</v>
      </c>
      <c r="D1110" s="113" t="s">
        <v>41</v>
      </c>
      <c r="E1110" s="83" t="s">
        <v>42</v>
      </c>
    </row>
    <row r="1111" spans="1:5" ht="15" customHeight="1" x14ac:dyDescent="0.2">
      <c r="B1111" s="48">
        <v>307</v>
      </c>
      <c r="C1111" s="71"/>
      <c r="D1111" s="82" t="s">
        <v>79</v>
      </c>
      <c r="E1111" s="51">
        <v>-280000</v>
      </c>
    </row>
    <row r="1112" spans="1:5" ht="15" customHeight="1" x14ac:dyDescent="0.2">
      <c r="B1112" s="48">
        <v>11</v>
      </c>
      <c r="C1112" s="71"/>
      <c r="D1112" s="72" t="s">
        <v>212</v>
      </c>
      <c r="E1112" s="51">
        <v>280000</v>
      </c>
    </row>
    <row r="1113" spans="1:5" ht="15" customHeight="1" x14ac:dyDescent="0.2">
      <c r="B1113" s="116"/>
      <c r="C1113" s="98" t="s">
        <v>44</v>
      </c>
      <c r="D1113" s="117"/>
      <c r="E1113" s="118">
        <f>SUM(E1111:E1112)</f>
        <v>0</v>
      </c>
    </row>
    <row r="1114" spans="1:5" ht="15" customHeight="1" x14ac:dyDescent="0.2"/>
    <row r="1115" spans="1:5" ht="15" customHeight="1" x14ac:dyDescent="0.2"/>
    <row r="1116" spans="1:5" ht="15" customHeight="1" x14ac:dyDescent="0.25">
      <c r="A1116" s="36" t="s">
        <v>270</v>
      </c>
    </row>
    <row r="1117" spans="1:5" ht="15" customHeight="1" x14ac:dyDescent="0.2">
      <c r="A1117" s="137" t="s">
        <v>106</v>
      </c>
      <c r="B1117" s="137"/>
      <c r="C1117" s="137"/>
      <c r="D1117" s="137"/>
      <c r="E1117" s="137"/>
    </row>
    <row r="1118" spans="1:5" ht="15" customHeight="1" x14ac:dyDescent="0.2">
      <c r="A1118" s="137"/>
      <c r="B1118" s="137"/>
      <c r="C1118" s="137"/>
      <c r="D1118" s="137"/>
      <c r="E1118" s="137"/>
    </row>
    <row r="1119" spans="1:5" ht="15" customHeight="1" x14ac:dyDescent="0.2">
      <c r="A1119" s="38" t="s">
        <v>310</v>
      </c>
      <c r="B1119" s="38"/>
      <c r="C1119" s="38"/>
      <c r="D1119" s="38"/>
      <c r="E1119" s="38"/>
    </row>
    <row r="1120" spans="1:5" ht="15" customHeight="1" x14ac:dyDescent="0.2">
      <c r="A1120" s="38"/>
      <c r="B1120" s="38"/>
      <c r="C1120" s="38"/>
      <c r="D1120" s="38"/>
      <c r="E1120" s="38"/>
    </row>
    <row r="1121" spans="1:5" ht="15" customHeight="1" x14ac:dyDescent="0.2">
      <c r="A1121" s="38"/>
      <c r="B1121" s="38"/>
      <c r="C1121" s="38"/>
      <c r="D1121" s="38"/>
      <c r="E1121" s="38"/>
    </row>
    <row r="1122" spans="1:5" ht="15" customHeight="1" x14ac:dyDescent="0.2">
      <c r="A1122" s="38"/>
      <c r="B1122" s="38"/>
      <c r="C1122" s="38"/>
      <c r="D1122" s="38"/>
      <c r="E1122" s="38"/>
    </row>
    <row r="1123" spans="1:5" ht="15" customHeight="1" x14ac:dyDescent="0.2">
      <c r="A1123" s="38"/>
      <c r="B1123" s="38"/>
      <c r="C1123" s="38"/>
      <c r="D1123" s="38"/>
      <c r="E1123" s="38"/>
    </row>
    <row r="1124" spans="1:5" ht="15" customHeight="1" x14ac:dyDescent="0.2">
      <c r="A1124" s="38"/>
      <c r="B1124" s="38"/>
      <c r="C1124" s="38"/>
      <c r="D1124" s="38"/>
      <c r="E1124" s="38"/>
    </row>
    <row r="1125" spans="1:5" ht="15" customHeight="1" x14ac:dyDescent="0.2">
      <c r="A1125" s="38"/>
      <c r="B1125" s="38"/>
      <c r="C1125" s="38"/>
      <c r="D1125" s="38"/>
      <c r="E1125" s="38"/>
    </row>
    <row r="1126" spans="1:5" ht="15" customHeight="1" x14ac:dyDescent="0.2">
      <c r="A1126" s="38"/>
      <c r="B1126" s="38"/>
      <c r="C1126" s="38"/>
      <c r="D1126" s="38"/>
      <c r="E1126" s="38"/>
    </row>
    <row r="1127" spans="1:5" ht="15" customHeight="1" x14ac:dyDescent="0.2"/>
    <row r="1128" spans="1:5" ht="15" customHeight="1" x14ac:dyDescent="0.25">
      <c r="A1128" s="58" t="s">
        <v>17</v>
      </c>
      <c r="B1128" s="59"/>
      <c r="C1128" s="59"/>
      <c r="D1128" s="59"/>
      <c r="E1128" s="60"/>
    </row>
    <row r="1129" spans="1:5" ht="15" customHeight="1" x14ac:dyDescent="0.2">
      <c r="A1129" s="108" t="s">
        <v>77</v>
      </c>
      <c r="B1129" s="112"/>
      <c r="C1129" s="112"/>
      <c r="D1129" s="112"/>
      <c r="E1129" s="60" t="s">
        <v>78</v>
      </c>
    </row>
    <row r="1130" spans="1:5" ht="15" customHeight="1" x14ac:dyDescent="0.2"/>
    <row r="1131" spans="1:5" ht="15" customHeight="1" x14ac:dyDescent="0.2">
      <c r="B1131" s="46" t="s">
        <v>39</v>
      </c>
      <c r="C1131" s="92" t="s">
        <v>40</v>
      </c>
      <c r="D1131" s="113" t="s">
        <v>41</v>
      </c>
      <c r="E1131" s="83" t="s">
        <v>42</v>
      </c>
    </row>
    <row r="1132" spans="1:5" ht="15" customHeight="1" x14ac:dyDescent="0.2">
      <c r="B1132" s="48">
        <v>11</v>
      </c>
      <c r="C1132" s="71"/>
      <c r="D1132" s="72" t="s">
        <v>212</v>
      </c>
      <c r="E1132" s="51">
        <v>-310000</v>
      </c>
    </row>
    <row r="1133" spans="1:5" ht="15" customHeight="1" x14ac:dyDescent="0.2">
      <c r="B1133" s="48">
        <v>11</v>
      </c>
      <c r="C1133" s="71"/>
      <c r="D1133" s="82" t="s">
        <v>79</v>
      </c>
      <c r="E1133" s="51">
        <v>310000</v>
      </c>
    </row>
    <row r="1134" spans="1:5" ht="15" customHeight="1" x14ac:dyDescent="0.2">
      <c r="B1134" s="116"/>
      <c r="C1134" s="98" t="s">
        <v>44</v>
      </c>
      <c r="D1134" s="117"/>
      <c r="E1134" s="118">
        <f>SUM(E1132:E1133)</f>
        <v>0</v>
      </c>
    </row>
    <row r="1135" spans="1:5" ht="15" customHeight="1" x14ac:dyDescent="0.2"/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6" t="s">
        <v>271</v>
      </c>
    </row>
    <row r="1147" spans="1:5" ht="15" customHeight="1" x14ac:dyDescent="0.2">
      <c r="A1147" s="137" t="s">
        <v>106</v>
      </c>
      <c r="B1147" s="137"/>
      <c r="C1147" s="137"/>
      <c r="D1147" s="137"/>
      <c r="E1147" s="137"/>
    </row>
    <row r="1148" spans="1:5" ht="15" customHeight="1" x14ac:dyDescent="0.2">
      <c r="A1148" s="137"/>
      <c r="B1148" s="137"/>
      <c r="C1148" s="137"/>
      <c r="D1148" s="137"/>
      <c r="E1148" s="137"/>
    </row>
    <row r="1149" spans="1:5" ht="15" customHeight="1" x14ac:dyDescent="0.2">
      <c r="A1149" s="38" t="s">
        <v>311</v>
      </c>
      <c r="B1149" s="38"/>
      <c r="C1149" s="38"/>
      <c r="D1149" s="38"/>
      <c r="E1149" s="38"/>
    </row>
    <row r="1150" spans="1:5" ht="15" customHeight="1" x14ac:dyDescent="0.2">
      <c r="A1150" s="38"/>
      <c r="B1150" s="38"/>
      <c r="C1150" s="38"/>
      <c r="D1150" s="38"/>
      <c r="E1150" s="38"/>
    </row>
    <row r="1151" spans="1:5" ht="15" customHeight="1" x14ac:dyDescent="0.2">
      <c r="A1151" s="38"/>
      <c r="B1151" s="38"/>
      <c r="C1151" s="38"/>
      <c r="D1151" s="38"/>
      <c r="E1151" s="38"/>
    </row>
    <row r="1152" spans="1:5" ht="15" customHeight="1" x14ac:dyDescent="0.2">
      <c r="A1152" s="38"/>
      <c r="B1152" s="38"/>
      <c r="C1152" s="38"/>
      <c r="D1152" s="38"/>
      <c r="E1152" s="38"/>
    </row>
    <row r="1153" spans="1:5" ht="15" customHeight="1" x14ac:dyDescent="0.2">
      <c r="A1153" s="38"/>
      <c r="B1153" s="38"/>
      <c r="C1153" s="38"/>
      <c r="D1153" s="38"/>
      <c r="E1153" s="38"/>
    </row>
    <row r="1154" spans="1:5" ht="15" customHeight="1" x14ac:dyDescent="0.2">
      <c r="A1154" s="38"/>
      <c r="B1154" s="38"/>
      <c r="C1154" s="38"/>
      <c r="D1154" s="38"/>
      <c r="E1154" s="38"/>
    </row>
    <row r="1155" spans="1:5" ht="15" customHeight="1" x14ac:dyDescent="0.2">
      <c r="A1155" s="38"/>
      <c r="B1155" s="38"/>
      <c r="C1155" s="38"/>
      <c r="D1155" s="38"/>
      <c r="E1155" s="38"/>
    </row>
    <row r="1156" spans="1:5" ht="15" customHeight="1" x14ac:dyDescent="0.2">
      <c r="A1156" s="38"/>
      <c r="B1156" s="38"/>
      <c r="C1156" s="38"/>
      <c r="D1156" s="38"/>
      <c r="E1156" s="38"/>
    </row>
    <row r="1157" spans="1:5" ht="15" customHeight="1" x14ac:dyDescent="0.2"/>
    <row r="1158" spans="1:5" ht="15" customHeight="1" x14ac:dyDescent="0.25">
      <c r="A1158" s="58" t="s">
        <v>17</v>
      </c>
      <c r="B1158" s="59"/>
      <c r="C1158" s="59"/>
      <c r="D1158" s="59"/>
      <c r="E1158" s="60"/>
    </row>
    <row r="1159" spans="1:5" ht="15" customHeight="1" x14ac:dyDescent="0.2">
      <c r="A1159" s="108" t="s">
        <v>77</v>
      </c>
      <c r="B1159" s="112"/>
      <c r="C1159" s="112"/>
      <c r="D1159" s="112"/>
      <c r="E1159" s="60" t="s">
        <v>78</v>
      </c>
    </row>
    <row r="1160" spans="1:5" ht="15" customHeight="1" x14ac:dyDescent="0.2"/>
    <row r="1161" spans="1:5" ht="15" customHeight="1" x14ac:dyDescent="0.2">
      <c r="B1161" s="46" t="s">
        <v>39</v>
      </c>
      <c r="C1161" s="92" t="s">
        <v>40</v>
      </c>
      <c r="D1161" s="113" t="s">
        <v>41</v>
      </c>
      <c r="E1161" s="83" t="s">
        <v>42</v>
      </c>
    </row>
    <row r="1162" spans="1:5" ht="15" customHeight="1" x14ac:dyDescent="0.2">
      <c r="B1162" s="48">
        <v>11</v>
      </c>
      <c r="C1162" s="71"/>
      <c r="D1162" s="72" t="s">
        <v>212</v>
      </c>
      <c r="E1162" s="51">
        <v>-300000</v>
      </c>
    </row>
    <row r="1163" spans="1:5" ht="15" customHeight="1" x14ac:dyDescent="0.2">
      <c r="B1163" s="48">
        <v>11</v>
      </c>
      <c r="C1163" s="71"/>
      <c r="D1163" s="82" t="s">
        <v>79</v>
      </c>
      <c r="E1163" s="51">
        <v>300000</v>
      </c>
    </row>
    <row r="1164" spans="1:5" ht="15" customHeight="1" x14ac:dyDescent="0.2">
      <c r="B1164" s="116"/>
      <c r="C1164" s="98" t="s">
        <v>44</v>
      </c>
      <c r="D1164" s="117"/>
      <c r="E1164" s="118">
        <f>SUM(E1162:E1163)</f>
        <v>0</v>
      </c>
    </row>
    <row r="1165" spans="1:5" ht="15" customHeight="1" x14ac:dyDescent="0.2"/>
    <row r="1166" spans="1:5" ht="15" customHeight="1" x14ac:dyDescent="0.2"/>
    <row r="1167" spans="1:5" ht="15" customHeight="1" x14ac:dyDescent="0.25">
      <c r="A1167" s="36" t="s">
        <v>272</v>
      </c>
    </row>
    <row r="1168" spans="1:5" ht="15" customHeight="1" x14ac:dyDescent="0.2">
      <c r="A1168" s="89" t="s">
        <v>34</v>
      </c>
      <c r="B1168" s="89"/>
      <c r="C1168" s="89"/>
      <c r="D1168" s="89"/>
      <c r="E1168" s="89"/>
    </row>
    <row r="1169" spans="1:5" ht="15" customHeight="1" x14ac:dyDescent="0.2">
      <c r="A1169" s="37" t="s">
        <v>35</v>
      </c>
      <c r="B1169" s="37"/>
      <c r="C1169" s="37"/>
      <c r="D1169" s="37"/>
      <c r="E1169" s="37"/>
    </row>
    <row r="1170" spans="1:5" ht="15" customHeight="1" x14ac:dyDescent="0.2">
      <c r="A1170" s="38" t="s">
        <v>273</v>
      </c>
      <c r="B1170" s="38"/>
      <c r="C1170" s="38"/>
      <c r="D1170" s="38"/>
      <c r="E1170" s="38"/>
    </row>
    <row r="1171" spans="1:5" ht="15" customHeight="1" x14ac:dyDescent="0.2">
      <c r="A1171" s="38"/>
      <c r="B1171" s="38"/>
      <c r="C1171" s="38"/>
      <c r="D1171" s="38"/>
      <c r="E1171" s="38"/>
    </row>
    <row r="1172" spans="1:5" ht="15" customHeight="1" x14ac:dyDescent="0.2">
      <c r="A1172" s="38"/>
      <c r="B1172" s="38"/>
      <c r="C1172" s="38"/>
      <c r="D1172" s="38"/>
      <c r="E1172" s="38"/>
    </row>
    <row r="1173" spans="1:5" ht="15" customHeight="1" x14ac:dyDescent="0.2">
      <c r="A1173" s="38"/>
      <c r="B1173" s="38"/>
      <c r="C1173" s="38"/>
      <c r="D1173" s="38"/>
      <c r="E1173" s="38"/>
    </row>
    <row r="1174" spans="1:5" ht="15" customHeight="1" x14ac:dyDescent="0.2">
      <c r="A1174" s="38"/>
      <c r="B1174" s="38"/>
      <c r="C1174" s="38"/>
      <c r="D1174" s="38"/>
      <c r="E1174" s="38"/>
    </row>
    <row r="1175" spans="1:5" ht="15" customHeight="1" x14ac:dyDescent="0.2">
      <c r="A1175" s="38"/>
      <c r="B1175" s="38"/>
      <c r="C1175" s="38"/>
      <c r="D1175" s="38"/>
      <c r="E1175" s="38"/>
    </row>
    <row r="1176" spans="1:5" ht="15" customHeight="1" x14ac:dyDescent="0.2">
      <c r="A1176" s="38"/>
      <c r="B1176" s="38"/>
      <c r="C1176" s="38"/>
      <c r="D1176" s="38"/>
      <c r="E1176" s="38"/>
    </row>
    <row r="1177" spans="1:5" ht="15" customHeight="1" x14ac:dyDescent="0.2">
      <c r="A1177" s="38"/>
      <c r="B1177" s="38"/>
      <c r="C1177" s="38"/>
      <c r="D1177" s="38"/>
      <c r="E1177" s="38"/>
    </row>
    <row r="1178" spans="1:5" ht="15" customHeight="1" x14ac:dyDescent="0.2"/>
    <row r="1179" spans="1:5" ht="15" customHeight="1" x14ac:dyDescent="0.25">
      <c r="A1179" s="40" t="s">
        <v>1</v>
      </c>
      <c r="B1179" s="59"/>
      <c r="C1179" s="59"/>
      <c r="D1179" s="59"/>
      <c r="E1179" s="59"/>
    </row>
    <row r="1180" spans="1:5" ht="15" customHeight="1" x14ac:dyDescent="0.2">
      <c r="A1180" s="42" t="s">
        <v>63</v>
      </c>
      <c r="B1180" s="59"/>
      <c r="C1180" s="59"/>
      <c r="D1180" s="59"/>
      <c r="E1180" s="61" t="s">
        <v>274</v>
      </c>
    </row>
    <row r="1181" spans="1:5" ht="15" customHeight="1" x14ac:dyDescent="0.25">
      <c r="A1181" s="58"/>
      <c r="B1181" s="60"/>
      <c r="C1181" s="59"/>
      <c r="D1181" s="59"/>
      <c r="E1181" s="91"/>
    </row>
    <row r="1182" spans="1:5" ht="15" customHeight="1" x14ac:dyDescent="0.2">
      <c r="B1182" s="92" t="s">
        <v>39</v>
      </c>
      <c r="C1182" s="92" t="s">
        <v>40</v>
      </c>
      <c r="D1182" s="69" t="s">
        <v>41</v>
      </c>
      <c r="E1182" s="46" t="s">
        <v>42</v>
      </c>
    </row>
    <row r="1183" spans="1:5" ht="15" customHeight="1" x14ac:dyDescent="0.2">
      <c r="B1183" s="93">
        <v>103533063</v>
      </c>
      <c r="C1183" s="94"/>
      <c r="D1183" s="95" t="s">
        <v>65</v>
      </c>
      <c r="E1183" s="96">
        <f>984210.7+250526.5</f>
        <v>1234737.2</v>
      </c>
    </row>
    <row r="1184" spans="1:5" ht="15" customHeight="1" x14ac:dyDescent="0.2">
      <c r="B1184" s="93">
        <v>103133063</v>
      </c>
      <c r="C1184" s="94"/>
      <c r="D1184" s="95" t="s">
        <v>65</v>
      </c>
      <c r="E1184" s="96">
        <f>115789.5+29473.7</f>
        <v>145263.20000000001</v>
      </c>
    </row>
    <row r="1185" spans="1:5" ht="15" customHeight="1" x14ac:dyDescent="0.2">
      <c r="B1185" s="97"/>
      <c r="C1185" s="98" t="s">
        <v>44</v>
      </c>
      <c r="D1185" s="99"/>
      <c r="E1185" s="100">
        <f>SUM(E1183:E1184)</f>
        <v>1380000.4</v>
      </c>
    </row>
    <row r="1186" spans="1:5" ht="15" customHeight="1" x14ac:dyDescent="0.2"/>
    <row r="1187" spans="1:5" ht="15" customHeight="1" x14ac:dyDescent="0.25">
      <c r="A1187" s="58" t="s">
        <v>17</v>
      </c>
      <c r="B1187" s="59"/>
      <c r="C1187" s="59"/>
      <c r="D1187" s="59"/>
      <c r="E1187" s="59"/>
    </row>
    <row r="1188" spans="1:5" ht="15" customHeight="1" x14ac:dyDescent="0.2">
      <c r="A1188" s="42" t="s">
        <v>63</v>
      </c>
      <c r="B1188" s="59"/>
      <c r="C1188" s="59"/>
      <c r="D1188" s="59"/>
      <c r="E1188" s="61" t="s">
        <v>274</v>
      </c>
    </row>
    <row r="1189" spans="1:5" ht="15" customHeight="1" x14ac:dyDescent="0.25">
      <c r="A1189" s="58"/>
      <c r="B1189" s="60"/>
      <c r="C1189" s="59"/>
      <c r="D1189" s="59"/>
      <c r="E1189" s="91"/>
    </row>
    <row r="1190" spans="1:5" ht="15" customHeight="1" x14ac:dyDescent="0.2">
      <c r="A1190" s="101"/>
      <c r="B1190" s="102"/>
      <c r="C1190" s="92" t="s">
        <v>40</v>
      </c>
      <c r="D1190" s="69" t="s">
        <v>48</v>
      </c>
      <c r="E1190" s="46" t="s">
        <v>42</v>
      </c>
    </row>
    <row r="1191" spans="1:5" ht="15" customHeight="1" x14ac:dyDescent="0.2">
      <c r="A1191" s="103"/>
      <c r="B1191" s="104"/>
      <c r="C1191" s="94">
        <v>3299</v>
      </c>
      <c r="D1191" s="72" t="s">
        <v>66</v>
      </c>
      <c r="E1191" s="96">
        <f>645011.91+75883.76+183621.4+21602.52+66103.7+7776.91+89473.68+10526.32+66771.4+7855.46+16692.85+1963.87+6009.43+706.99</f>
        <v>1200000.2000000002</v>
      </c>
    </row>
    <row r="1192" spans="1:5" ht="15" customHeight="1" x14ac:dyDescent="0.2">
      <c r="A1192" s="103"/>
      <c r="B1192" s="104"/>
      <c r="C1192" s="94">
        <v>3299</v>
      </c>
      <c r="D1192" s="72" t="s">
        <v>67</v>
      </c>
      <c r="E1192" s="96">
        <f>13421.05+1578.95+13421.25+1578.95+17894.74+2105.26+35789.47+4210.53+17894.74+2105.26+35789.47+4210.53+26842.11+3157.89</f>
        <v>180000.2</v>
      </c>
    </row>
    <row r="1193" spans="1:5" ht="15" customHeight="1" x14ac:dyDescent="0.2">
      <c r="A1193" s="105"/>
      <c r="B1193" s="106"/>
      <c r="C1193" s="98" t="s">
        <v>44</v>
      </c>
      <c r="D1193" s="99"/>
      <c r="E1193" s="100">
        <f>SUM(E1191:E1192)</f>
        <v>1380000.4000000001</v>
      </c>
    </row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36" t="s">
        <v>275</v>
      </c>
      <c r="B1198" s="60"/>
      <c r="C1198" s="60"/>
      <c r="D1198" s="60"/>
      <c r="E1198" s="60"/>
    </row>
    <row r="1199" spans="1:5" ht="15" customHeight="1" x14ac:dyDescent="0.2">
      <c r="A1199" s="37" t="s">
        <v>34</v>
      </c>
      <c r="B1199" s="37"/>
      <c r="C1199" s="37"/>
      <c r="D1199" s="37"/>
      <c r="E1199" s="37"/>
    </row>
    <row r="1200" spans="1:5" ht="15" customHeight="1" x14ac:dyDescent="0.2">
      <c r="A1200" s="37" t="s">
        <v>155</v>
      </c>
      <c r="B1200" s="37"/>
      <c r="C1200" s="37"/>
      <c r="D1200" s="37"/>
      <c r="E1200" s="37"/>
    </row>
    <row r="1201" spans="1:5" ht="15" customHeight="1" x14ac:dyDescent="0.2">
      <c r="A1201" s="38" t="s">
        <v>276</v>
      </c>
      <c r="B1201" s="38"/>
      <c r="C1201" s="38"/>
      <c r="D1201" s="38"/>
      <c r="E1201" s="38"/>
    </row>
    <row r="1202" spans="1:5" ht="15" customHeight="1" x14ac:dyDescent="0.2">
      <c r="A1202" s="38"/>
      <c r="B1202" s="38"/>
      <c r="C1202" s="38"/>
      <c r="D1202" s="38"/>
      <c r="E1202" s="38"/>
    </row>
    <row r="1203" spans="1:5" ht="15" customHeight="1" x14ac:dyDescent="0.2">
      <c r="A1203" s="38"/>
      <c r="B1203" s="38"/>
      <c r="C1203" s="38"/>
      <c r="D1203" s="38"/>
      <c r="E1203" s="38"/>
    </row>
    <row r="1204" spans="1:5" ht="15" customHeight="1" x14ac:dyDescent="0.2">
      <c r="A1204" s="38"/>
      <c r="B1204" s="38"/>
      <c r="C1204" s="38"/>
      <c r="D1204" s="38"/>
      <c r="E1204" s="38"/>
    </row>
    <row r="1205" spans="1:5" ht="15" customHeight="1" x14ac:dyDescent="0.2">
      <c r="A1205" s="38"/>
      <c r="B1205" s="38"/>
      <c r="C1205" s="38"/>
      <c r="D1205" s="38"/>
      <c r="E1205" s="38"/>
    </row>
    <row r="1206" spans="1:5" ht="15" customHeight="1" x14ac:dyDescent="0.2">
      <c r="A1206" s="119"/>
      <c r="B1206" s="119"/>
      <c r="C1206" s="119"/>
      <c r="D1206" s="119"/>
      <c r="E1206" s="119"/>
    </row>
    <row r="1207" spans="1:5" ht="15" customHeight="1" x14ac:dyDescent="0.25">
      <c r="A1207" s="40" t="s">
        <v>1</v>
      </c>
      <c r="B1207" s="41"/>
      <c r="C1207" s="41"/>
      <c r="D1207" s="41"/>
      <c r="E1207" s="41"/>
    </row>
    <row r="1208" spans="1:5" ht="15" customHeight="1" x14ac:dyDescent="0.2">
      <c r="A1208" s="108" t="s">
        <v>74</v>
      </c>
      <c r="B1208" s="41"/>
      <c r="C1208" s="41"/>
      <c r="D1208" s="41"/>
      <c r="E1208" s="43" t="s">
        <v>75</v>
      </c>
    </row>
    <row r="1209" spans="1:5" ht="15" customHeight="1" x14ac:dyDescent="0.25">
      <c r="A1209" s="60"/>
      <c r="B1209" s="58"/>
      <c r="C1209" s="59"/>
      <c r="D1209" s="59"/>
      <c r="E1209" s="91"/>
    </row>
    <row r="1210" spans="1:5" ht="15" customHeight="1" x14ac:dyDescent="0.2">
      <c r="A1210" s="60"/>
      <c r="B1210" s="92" t="s">
        <v>39</v>
      </c>
      <c r="C1210" s="92" t="s">
        <v>40</v>
      </c>
      <c r="D1210" s="69" t="s">
        <v>41</v>
      </c>
      <c r="E1210" s="83" t="s">
        <v>42</v>
      </c>
    </row>
    <row r="1211" spans="1:5" ht="15" customHeight="1" x14ac:dyDescent="0.2">
      <c r="A1211" s="60"/>
      <c r="B1211" s="152">
        <v>104513013</v>
      </c>
      <c r="C1211" s="49"/>
      <c r="D1211" s="50" t="s">
        <v>43</v>
      </c>
      <c r="E1211" s="51">
        <v>552755</v>
      </c>
    </row>
    <row r="1212" spans="1:5" ht="15" customHeight="1" x14ac:dyDescent="0.2">
      <c r="A1212" s="60"/>
      <c r="B1212" s="152">
        <v>104113013</v>
      </c>
      <c r="C1212" s="49"/>
      <c r="D1212" s="162" t="s">
        <v>43</v>
      </c>
      <c r="E1212" s="51">
        <v>65030</v>
      </c>
    </row>
    <row r="1213" spans="1:5" ht="15" customHeight="1" x14ac:dyDescent="0.2">
      <c r="A1213" s="60"/>
      <c r="B1213" s="126"/>
      <c r="C1213" s="98" t="s">
        <v>44</v>
      </c>
      <c r="D1213" s="99"/>
      <c r="E1213" s="100">
        <f>SUM(E1211:E1212)</f>
        <v>617785</v>
      </c>
    </row>
    <row r="1214" spans="1:5" ht="15" customHeight="1" x14ac:dyDescent="0.25">
      <c r="A1214" s="56"/>
      <c r="B1214" s="44"/>
      <c r="C1214" s="44"/>
      <c r="D1214" s="44"/>
      <c r="E1214" s="44"/>
    </row>
    <row r="1215" spans="1:5" ht="15" customHeight="1" x14ac:dyDescent="0.25">
      <c r="A1215" s="58" t="s">
        <v>17</v>
      </c>
      <c r="B1215" s="59"/>
      <c r="C1215" s="59"/>
      <c r="D1215" s="59"/>
      <c r="E1215" s="59"/>
    </row>
    <row r="1216" spans="1:5" ht="15" customHeight="1" x14ac:dyDescent="0.2">
      <c r="A1216" s="108" t="s">
        <v>77</v>
      </c>
      <c r="B1216" s="60"/>
      <c r="C1216" s="60"/>
      <c r="D1216" s="60"/>
      <c r="E1216" s="60" t="s">
        <v>78</v>
      </c>
    </row>
    <row r="1217" spans="1:5" ht="15" customHeight="1" x14ac:dyDescent="0.2">
      <c r="A1217" s="60"/>
      <c r="B1217" s="146"/>
      <c r="C1217" s="59"/>
      <c r="D1217" s="60"/>
      <c r="E1217" s="147"/>
    </row>
    <row r="1218" spans="1:5" ht="15" customHeight="1" x14ac:dyDescent="0.2">
      <c r="A1218" s="60"/>
      <c r="B1218" s="46" t="s">
        <v>39</v>
      </c>
      <c r="C1218" s="92" t="s">
        <v>40</v>
      </c>
      <c r="D1218" s="113" t="s">
        <v>41</v>
      </c>
      <c r="E1218" s="83" t="s">
        <v>42</v>
      </c>
    </row>
    <row r="1219" spans="1:5" ht="15" customHeight="1" x14ac:dyDescent="0.2">
      <c r="A1219" s="60"/>
      <c r="B1219" s="152">
        <v>104513013</v>
      </c>
      <c r="C1219" s="94"/>
      <c r="D1219" s="82" t="s">
        <v>116</v>
      </c>
      <c r="E1219" s="51">
        <v>552755</v>
      </c>
    </row>
    <row r="1220" spans="1:5" ht="15" customHeight="1" x14ac:dyDescent="0.2">
      <c r="A1220" s="60"/>
      <c r="B1220" s="152">
        <v>104113013</v>
      </c>
      <c r="C1220" s="94"/>
      <c r="D1220" s="82" t="s">
        <v>116</v>
      </c>
      <c r="E1220" s="51">
        <v>65030</v>
      </c>
    </row>
    <row r="1221" spans="1:5" ht="15" customHeight="1" x14ac:dyDescent="0.2">
      <c r="A1221" s="60"/>
      <c r="B1221" s="126"/>
      <c r="C1221" s="98" t="s">
        <v>44</v>
      </c>
      <c r="D1221" s="117"/>
      <c r="E1221" s="118">
        <f>SUM(E1219:E1220)</f>
        <v>617785</v>
      </c>
    </row>
    <row r="1222" spans="1:5" ht="15" customHeight="1" x14ac:dyDescent="0.2"/>
    <row r="1223" spans="1:5" ht="15" customHeight="1" x14ac:dyDescent="0.2"/>
    <row r="1224" spans="1:5" ht="15" customHeight="1" x14ac:dyDescent="0.2"/>
    <row r="1225" spans="1:5" ht="15" customHeight="1" x14ac:dyDescent="0.2"/>
    <row r="1226" spans="1:5" ht="15" customHeight="1" x14ac:dyDescent="0.2"/>
    <row r="1227" spans="1:5" ht="15" customHeight="1" x14ac:dyDescent="0.2"/>
    <row r="1228" spans="1:5" ht="15" customHeight="1" x14ac:dyDescent="0.2"/>
    <row r="1229" spans="1:5" ht="15" customHeight="1" x14ac:dyDescent="0.2"/>
    <row r="1230" spans="1:5" ht="15" customHeight="1" x14ac:dyDescent="0.2"/>
    <row r="1231" spans="1:5" ht="15" customHeight="1" x14ac:dyDescent="0.2"/>
    <row r="1232" spans="1:5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</sheetData>
  <mergeCells count="107">
    <mergeCell ref="A1169:E1169"/>
    <mergeCell ref="A1170:E1177"/>
    <mergeCell ref="A1199:E1199"/>
    <mergeCell ref="A1200:E1200"/>
    <mergeCell ref="A1201:E1205"/>
    <mergeCell ref="A1097:E1105"/>
    <mergeCell ref="A1117:E1118"/>
    <mergeCell ref="A1119:E1126"/>
    <mergeCell ref="A1147:E1148"/>
    <mergeCell ref="A1149:E1156"/>
    <mergeCell ref="A1168:E1168"/>
    <mergeCell ref="A1021:E1027"/>
    <mergeCell ref="A1051:E1052"/>
    <mergeCell ref="A1053:E1059"/>
    <mergeCell ref="A1071:E1072"/>
    <mergeCell ref="A1073:E1080"/>
    <mergeCell ref="A1095:E1096"/>
    <mergeCell ref="A959:E964"/>
    <mergeCell ref="A977:E978"/>
    <mergeCell ref="A979:E984"/>
    <mergeCell ref="A1001:E1002"/>
    <mergeCell ref="A1003:E1007"/>
    <mergeCell ref="A1019:E1020"/>
    <mergeCell ref="A889:E898"/>
    <mergeCell ref="A913:E914"/>
    <mergeCell ref="A915:E921"/>
    <mergeCell ref="A939:E940"/>
    <mergeCell ref="A941:E945"/>
    <mergeCell ref="A957:E958"/>
    <mergeCell ref="A805:E813"/>
    <mergeCell ref="A835:E836"/>
    <mergeCell ref="A837:E845"/>
    <mergeCell ref="A858:E859"/>
    <mergeCell ref="A860:E865"/>
    <mergeCell ref="A887:E888"/>
    <mergeCell ref="A733:E738"/>
    <mergeCell ref="A757:E758"/>
    <mergeCell ref="A759:E764"/>
    <mergeCell ref="A783:E784"/>
    <mergeCell ref="A785:E790"/>
    <mergeCell ref="A803:E804"/>
    <mergeCell ref="A644:E653"/>
    <mergeCell ref="A678:E679"/>
    <mergeCell ref="A680:E686"/>
    <mergeCell ref="A704:E705"/>
    <mergeCell ref="A706:E712"/>
    <mergeCell ref="A731:E732"/>
    <mergeCell ref="A565:E572"/>
    <mergeCell ref="A589:E590"/>
    <mergeCell ref="A591:E596"/>
    <mergeCell ref="A614:E615"/>
    <mergeCell ref="A616:E624"/>
    <mergeCell ref="A642:E643"/>
    <mergeCell ref="A487:E494"/>
    <mergeCell ref="A512:E513"/>
    <mergeCell ref="A514:E519"/>
    <mergeCell ref="A537:E538"/>
    <mergeCell ref="A539:E545"/>
    <mergeCell ref="A563:E564"/>
    <mergeCell ref="A409:E415"/>
    <mergeCell ref="A434:E434"/>
    <mergeCell ref="A435:E442"/>
    <mergeCell ref="A460:E460"/>
    <mergeCell ref="A461:E468"/>
    <mergeCell ref="A486:E486"/>
    <mergeCell ref="A331:E337"/>
    <mergeCell ref="A355:E355"/>
    <mergeCell ref="A356:E364"/>
    <mergeCell ref="A382:E382"/>
    <mergeCell ref="A383:E390"/>
    <mergeCell ref="A408:E408"/>
    <mergeCell ref="A271:E271"/>
    <mergeCell ref="A272:E272"/>
    <mergeCell ref="A273:E280"/>
    <mergeCell ref="A299:E299"/>
    <mergeCell ref="A300:E306"/>
    <mergeCell ref="A330:E330"/>
    <mergeCell ref="A211:E211"/>
    <mergeCell ref="A212:E212"/>
    <mergeCell ref="A213:E218"/>
    <mergeCell ref="A238:E238"/>
    <mergeCell ref="A239:E239"/>
    <mergeCell ref="A240:E247"/>
    <mergeCell ref="A159:E159"/>
    <mergeCell ref="A160:E160"/>
    <mergeCell ref="A161:E165"/>
    <mergeCell ref="A185:E185"/>
    <mergeCell ref="A186:E186"/>
    <mergeCell ref="A187:E191"/>
    <mergeCell ref="A107:E107"/>
    <mergeCell ref="A108:E108"/>
    <mergeCell ref="A109:E113"/>
    <mergeCell ref="A131:E131"/>
    <mergeCell ref="A132:E132"/>
    <mergeCell ref="A133:E138"/>
    <mergeCell ref="A55:E55"/>
    <mergeCell ref="A56:E56"/>
    <mergeCell ref="A57:E61"/>
    <mergeCell ref="A79:E79"/>
    <mergeCell ref="A80:E80"/>
    <mergeCell ref="A81:E86"/>
    <mergeCell ref="A2:E2"/>
    <mergeCell ref="A3:E3"/>
    <mergeCell ref="A4:E9"/>
    <mergeCell ref="A27:E27"/>
    <mergeCell ref="A28:E28"/>
    <mergeCell ref="A29:E34"/>
  </mergeCells>
  <pageMargins left="0.98425196850393704" right="0.98425196850393704" top="0.98425196850393704" bottom="0.98425196850393704" header="0.51181102362204722" footer="0.51181102362204722"/>
  <pageSetup paperSize="9" scale="92" firstPageNumber="21" orientation="portrait" useFirstPageNumber="1" r:id="rId1"/>
  <headerFooter alignWithMargins="0">
    <oddHeader>&amp;C&amp;"Arial,Kurzíva"Příloha č. 2: Rozpočtové změny č. 121/18 - 166/18 a 171/18 schválené Radou Olomouckého kraje 26.3.2018</oddHeader>
    <oddFooter xml:space="preserve">&amp;L&amp;"Arial,Kurzíva"Zastupitelstvo OK 23.4.2018
6.1. - Rozpočet Olomouckého kraje 2018 - rozpočtové změny 
Příloha č.2: Rozpočtové změny č. 121/18 - 166/18 a 171/18 schválené Radou Olomouckého kraje 26.3.2018&amp;R&amp;"Arial,Kurzíva"Strana &amp;P (celkem 49)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174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128" t="s">
        <v>175</v>
      </c>
      <c r="B3" s="128"/>
      <c r="C3" s="128"/>
      <c r="D3" s="128"/>
      <c r="E3" s="128"/>
    </row>
    <row r="4" spans="1:5" ht="15" customHeight="1" x14ac:dyDescent="0.2">
      <c r="A4" s="128"/>
      <c r="B4" s="128"/>
      <c r="C4" s="128"/>
      <c r="D4" s="128"/>
      <c r="E4" s="128"/>
    </row>
    <row r="5" spans="1:5" ht="15" customHeight="1" x14ac:dyDescent="0.2">
      <c r="A5" s="128"/>
      <c r="B5" s="128"/>
      <c r="C5" s="128"/>
      <c r="D5" s="128"/>
      <c r="E5" s="128"/>
    </row>
    <row r="6" spans="1:5" ht="15" customHeight="1" x14ac:dyDescent="0.2">
      <c r="A6" s="128"/>
      <c r="B6" s="128"/>
      <c r="C6" s="128"/>
      <c r="D6" s="128"/>
      <c r="E6" s="128"/>
    </row>
    <row r="7" spans="1:5" ht="15" customHeight="1" x14ac:dyDescent="0.2">
      <c r="A7" s="128"/>
      <c r="B7" s="128"/>
      <c r="C7" s="128"/>
      <c r="D7" s="128"/>
      <c r="E7" s="128"/>
    </row>
    <row r="8" spans="1:5" ht="15" customHeight="1" x14ac:dyDescent="0.2">
      <c r="A8" s="128"/>
      <c r="B8" s="128"/>
      <c r="C8" s="128"/>
      <c r="D8" s="128"/>
      <c r="E8" s="128"/>
    </row>
    <row r="9" spans="1:5" ht="15" customHeight="1" x14ac:dyDescent="0.2">
      <c r="A9" s="128"/>
      <c r="B9" s="128"/>
      <c r="C9" s="128"/>
      <c r="D9" s="128"/>
      <c r="E9" s="128"/>
    </row>
    <row r="10" spans="1:5" ht="15" customHeight="1" x14ac:dyDescent="0.2">
      <c r="A10" s="163"/>
      <c r="B10" s="163"/>
      <c r="C10" s="163"/>
      <c r="D10" s="163"/>
      <c r="E10" s="163"/>
    </row>
    <row r="11" spans="1:5" ht="15" customHeight="1" x14ac:dyDescent="0.25">
      <c r="A11" s="58" t="s">
        <v>1</v>
      </c>
      <c r="B11" s="59"/>
      <c r="C11" s="59"/>
      <c r="D11" s="59"/>
      <c r="E11" s="59"/>
    </row>
    <row r="12" spans="1:5" ht="15" customHeight="1" x14ac:dyDescent="0.2">
      <c r="A12" s="108" t="s">
        <v>133</v>
      </c>
      <c r="B12" s="59"/>
      <c r="C12" s="59"/>
      <c r="D12" s="59"/>
      <c r="E12" s="61" t="s">
        <v>134</v>
      </c>
    </row>
    <row r="13" spans="1:5" ht="15" customHeight="1" x14ac:dyDescent="0.25">
      <c r="A13"/>
      <c r="B13" s="58"/>
      <c r="C13" s="59"/>
      <c r="D13" s="59"/>
      <c r="E13" s="91"/>
    </row>
    <row r="14" spans="1:5" ht="15" customHeight="1" x14ac:dyDescent="0.2">
      <c r="A14" s="102"/>
      <c r="B14" s="102"/>
      <c r="C14" s="92" t="s">
        <v>40</v>
      </c>
      <c r="D14" s="69" t="s">
        <v>41</v>
      </c>
      <c r="E14" s="46" t="s">
        <v>42</v>
      </c>
    </row>
    <row r="15" spans="1:5" ht="15" customHeight="1" x14ac:dyDescent="0.2">
      <c r="A15" s="120"/>
      <c r="B15" s="121"/>
      <c r="C15" s="71"/>
      <c r="D15" s="164" t="s">
        <v>176</v>
      </c>
      <c r="E15" s="51">
        <v>3447931.7</v>
      </c>
    </row>
    <row r="16" spans="1:5" ht="15" customHeight="1" x14ac:dyDescent="0.2">
      <c r="A16" s="120"/>
      <c r="B16" s="121"/>
      <c r="C16" s="53" t="s">
        <v>44</v>
      </c>
      <c r="D16" s="54"/>
      <c r="E16" s="55">
        <f>SUM(E15:E15)</f>
        <v>3447931.7</v>
      </c>
    </row>
    <row r="17" spans="1:5" ht="15" customHeight="1" x14ac:dyDescent="0.2">
      <c r="A17" s="44"/>
      <c r="B17" s="44"/>
      <c r="C17" s="44"/>
      <c r="D17" s="44"/>
      <c r="E17" s="44"/>
    </row>
    <row r="18" spans="1:5" ht="15" customHeight="1" x14ac:dyDescent="0.25">
      <c r="A18" s="58" t="s">
        <v>1</v>
      </c>
      <c r="B18" s="157"/>
      <c r="C18" s="59"/>
      <c r="D18" s="59"/>
      <c r="E18" s="59"/>
    </row>
    <row r="19" spans="1:5" ht="15" customHeight="1" x14ac:dyDescent="0.2">
      <c r="A19" s="108" t="s">
        <v>20</v>
      </c>
      <c r="B19" s="157"/>
      <c r="C19" s="59"/>
      <c r="D19" s="59"/>
      <c r="E19" s="61" t="s">
        <v>177</v>
      </c>
    </row>
    <row r="20" spans="1:5" ht="15" customHeight="1" x14ac:dyDescent="0.2">
      <c r="A20" s="165"/>
      <c r="B20" s="165"/>
      <c r="C20" s="165"/>
      <c r="D20" s="165"/>
      <c r="E20" s="165"/>
    </row>
    <row r="21" spans="1:5" ht="15" customHeight="1" x14ac:dyDescent="0.2">
      <c r="A21" s="165"/>
      <c r="B21" s="165"/>
      <c r="C21" s="92" t="s">
        <v>40</v>
      </c>
      <c r="D21" s="69" t="s">
        <v>41</v>
      </c>
      <c r="E21" s="83" t="s">
        <v>178</v>
      </c>
    </row>
    <row r="22" spans="1:5" ht="15" customHeight="1" x14ac:dyDescent="0.2">
      <c r="A22" s="165"/>
      <c r="B22" s="165"/>
      <c r="C22" s="144">
        <v>6330</v>
      </c>
      <c r="D22" s="166" t="s">
        <v>179</v>
      </c>
      <c r="E22" s="160">
        <v>150000</v>
      </c>
    </row>
    <row r="23" spans="1:5" ht="15" customHeight="1" x14ac:dyDescent="0.2">
      <c r="A23" s="165"/>
      <c r="B23" s="165"/>
      <c r="C23" s="98" t="s">
        <v>44</v>
      </c>
      <c r="D23" s="99"/>
      <c r="E23" s="100">
        <f>SUM(E22:E22)</f>
        <v>150000</v>
      </c>
    </row>
    <row r="24" spans="1:5" ht="15" customHeight="1" x14ac:dyDescent="0.2">
      <c r="A24" s="165"/>
      <c r="B24" s="165"/>
      <c r="C24" s="165"/>
      <c r="D24" s="165"/>
      <c r="E24" s="165"/>
    </row>
    <row r="25" spans="1:5" ht="15" customHeight="1" x14ac:dyDescent="0.25">
      <c r="A25" s="40" t="s">
        <v>17</v>
      </c>
      <c r="B25" s="165"/>
      <c r="C25" s="165"/>
      <c r="D25" s="165"/>
      <c r="E25" s="165"/>
    </row>
    <row r="26" spans="1:5" ht="15" customHeight="1" x14ac:dyDescent="0.2">
      <c r="A26" s="108" t="s">
        <v>20</v>
      </c>
      <c r="B26" s="157"/>
      <c r="C26" s="59"/>
      <c r="D26" s="59"/>
      <c r="E26" s="61" t="s">
        <v>177</v>
      </c>
    </row>
    <row r="27" spans="1:5" ht="15" customHeight="1" x14ac:dyDescent="0.2">
      <c r="A27" s="165"/>
      <c r="B27" s="165"/>
      <c r="C27" s="165"/>
      <c r="D27" s="165"/>
      <c r="E27" s="165"/>
    </row>
    <row r="28" spans="1:5" ht="15" customHeight="1" x14ac:dyDescent="0.2">
      <c r="A28" s="165"/>
      <c r="B28" s="165"/>
      <c r="C28" s="92" t="s">
        <v>40</v>
      </c>
      <c r="D28" s="69" t="s">
        <v>41</v>
      </c>
      <c r="E28" s="83" t="s">
        <v>178</v>
      </c>
    </row>
    <row r="29" spans="1:5" ht="15" customHeight="1" x14ac:dyDescent="0.2">
      <c r="A29" s="165"/>
      <c r="B29" s="165"/>
      <c r="C29" s="144">
        <v>6172</v>
      </c>
      <c r="D29" s="72" t="s">
        <v>180</v>
      </c>
      <c r="E29" s="160">
        <v>150000</v>
      </c>
    </row>
    <row r="30" spans="1:5" ht="15" customHeight="1" x14ac:dyDescent="0.2">
      <c r="A30" s="165"/>
      <c r="B30" s="165"/>
      <c r="C30" s="98" t="s">
        <v>44</v>
      </c>
      <c r="D30" s="99"/>
      <c r="E30" s="100">
        <f>SUM(E29:E29)</f>
        <v>150000</v>
      </c>
    </row>
    <row r="31" spans="1:5" ht="15" customHeight="1" x14ac:dyDescent="0.2">
      <c r="A31" s="165"/>
      <c r="B31" s="165"/>
      <c r="C31" s="165"/>
      <c r="D31" s="165"/>
      <c r="E31" s="165"/>
    </row>
    <row r="32" spans="1:5" ht="15" customHeight="1" x14ac:dyDescent="0.25">
      <c r="A32" s="40" t="s">
        <v>17</v>
      </c>
      <c r="B32" s="165"/>
      <c r="C32" s="165"/>
      <c r="D32" s="165"/>
      <c r="E32" s="165"/>
    </row>
    <row r="33" spans="1:5" ht="15" customHeight="1" x14ac:dyDescent="0.2">
      <c r="A33" s="108" t="s">
        <v>133</v>
      </c>
      <c r="B33" s="59"/>
      <c r="C33" s="59"/>
      <c r="D33" s="59"/>
      <c r="E33" s="61" t="s">
        <v>134</v>
      </c>
    </row>
    <row r="34" spans="1:5" ht="15" customHeight="1" x14ac:dyDescent="0.2">
      <c r="A34" s="108"/>
      <c r="B34" s="112"/>
      <c r="C34" s="59"/>
      <c r="D34" s="59"/>
      <c r="E34" s="91"/>
    </row>
    <row r="35" spans="1:5" ht="15" customHeight="1" x14ac:dyDescent="0.2">
      <c r="A35" s="102"/>
      <c r="B35" s="102"/>
      <c r="C35" s="92" t="s">
        <v>40</v>
      </c>
      <c r="D35" s="84" t="s">
        <v>48</v>
      </c>
      <c r="E35" s="46" t="s">
        <v>42</v>
      </c>
    </row>
    <row r="36" spans="1:5" ht="15" customHeight="1" x14ac:dyDescent="0.2">
      <c r="A36" s="167"/>
      <c r="B36" s="168"/>
      <c r="C36" s="148">
        <v>6172</v>
      </c>
      <c r="D36" s="72" t="s">
        <v>66</v>
      </c>
      <c r="E36" s="96">
        <f>2453000+613250+220770+10911.7</f>
        <v>3297931.7</v>
      </c>
    </row>
    <row r="37" spans="1:5" ht="15" customHeight="1" x14ac:dyDescent="0.2">
      <c r="A37" s="167"/>
      <c r="B37" s="168"/>
      <c r="C37" s="148">
        <v>6330</v>
      </c>
      <c r="D37" s="73" t="s">
        <v>50</v>
      </c>
      <c r="E37" s="96">
        <v>150000</v>
      </c>
    </row>
    <row r="38" spans="1:5" ht="15" customHeight="1" x14ac:dyDescent="0.2">
      <c r="A38" s="150"/>
      <c r="B38" s="150"/>
      <c r="C38" s="98" t="s">
        <v>44</v>
      </c>
      <c r="D38" s="73"/>
      <c r="E38" s="100">
        <f>SUM(E36:E37)</f>
        <v>3447931.7</v>
      </c>
    </row>
    <row r="39" spans="1:5" ht="15" customHeight="1" x14ac:dyDescent="0.2"/>
    <row r="40" spans="1:5" ht="15" customHeight="1" x14ac:dyDescent="0.2"/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</sheetData>
  <mergeCells count="2">
    <mergeCell ref="A2:E2"/>
    <mergeCell ref="A3:E9"/>
  </mergeCells>
  <pageMargins left="0.98425196850393704" right="0.98425196850393704" top="0.98425196850393704" bottom="0.98425196850393704" header="0.51181102362204722" footer="0.51181102362204722"/>
  <pageSetup paperSize="9" scale="92" firstPageNumber="45" orientation="portrait" useFirstPageNumber="1" r:id="rId1"/>
  <headerFooter alignWithMargins="0">
    <oddHeader>&amp;C&amp;"Arial,Kurzíva"Příloha č. 3: Rozpočtová změna č. 120/18 navržená Radou Olomouckého kraje 12.3.2018 ke schválení</oddHeader>
    <oddFooter xml:space="preserve">&amp;L&amp;"Arial,Kurzíva"Zastupitelstvo OK 23.4.2018
6.1. - Rozpočet Olomouckého kraje 2018 - rozpočtové změny 
Příloha č.3: Rozpočtová změna č. 120/18 navržená Radou Olomouckého kraje 12.3.2018 ke schválení&amp;R&amp;"Arial,Kurzíva"Strana &amp;P (celkem 49)
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6" width="9.140625" style="35"/>
    <col min="7" max="7" width="10.7109375" style="35" bestFit="1" customWidth="1"/>
    <col min="8" max="16384" width="9.140625" style="35"/>
  </cols>
  <sheetData>
    <row r="1" spans="1:5" ht="15" customHeight="1" x14ac:dyDescent="0.25">
      <c r="A1" s="36" t="s">
        <v>277</v>
      </c>
    </row>
    <row r="2" spans="1:5" ht="15" customHeight="1" x14ac:dyDescent="0.2">
      <c r="A2" s="178" t="s">
        <v>34</v>
      </c>
      <c r="B2" s="178"/>
      <c r="C2" s="178"/>
      <c r="D2" s="178"/>
      <c r="E2" s="178"/>
    </row>
    <row r="3" spans="1:5" ht="15" customHeight="1" x14ac:dyDescent="0.2">
      <c r="A3" s="38" t="s">
        <v>278</v>
      </c>
      <c r="B3" s="38"/>
      <c r="C3" s="38"/>
      <c r="D3" s="38"/>
      <c r="E3" s="38"/>
    </row>
    <row r="4" spans="1:5" ht="15" customHeight="1" x14ac:dyDescent="0.2">
      <c r="A4" s="38"/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8"/>
      <c r="B10" s="38"/>
      <c r="C10" s="38"/>
      <c r="D10" s="38"/>
      <c r="E10" s="38"/>
    </row>
    <row r="11" spans="1:5" ht="15" customHeight="1" x14ac:dyDescent="0.2">
      <c r="A11" s="38"/>
      <c r="B11" s="38"/>
      <c r="C11" s="38"/>
      <c r="D11" s="38"/>
      <c r="E11" s="38"/>
    </row>
    <row r="12" spans="1:5" ht="15" customHeight="1" x14ac:dyDescent="0.2">
      <c r="A12" s="39"/>
      <c r="B12" s="39"/>
      <c r="C12" s="39"/>
      <c r="D12" s="39"/>
      <c r="E12" s="39"/>
    </row>
    <row r="13" spans="1:5" ht="15" customHeight="1" x14ac:dyDescent="0.25">
      <c r="A13" s="40" t="s">
        <v>1</v>
      </c>
      <c r="B13" s="41"/>
      <c r="C13" s="41"/>
      <c r="D13" s="41"/>
      <c r="E13" s="41"/>
    </row>
    <row r="14" spans="1:5" ht="15" customHeight="1" x14ac:dyDescent="0.2">
      <c r="A14" s="42" t="s">
        <v>142</v>
      </c>
      <c r="B14" s="41"/>
      <c r="C14" s="41"/>
      <c r="D14" s="41"/>
      <c r="E14" s="43" t="s">
        <v>143</v>
      </c>
    </row>
    <row r="15" spans="1:5" ht="15" customHeight="1" x14ac:dyDescent="0.25">
      <c r="A15" s="40"/>
      <c r="B15" s="122"/>
      <c r="C15" s="44"/>
      <c r="D15" s="44"/>
      <c r="E15" s="45"/>
    </row>
    <row r="16" spans="1:5" ht="15" customHeight="1" x14ac:dyDescent="0.2">
      <c r="A16" s="121"/>
      <c r="B16" s="109"/>
      <c r="C16" s="46" t="s">
        <v>40</v>
      </c>
      <c r="D16" s="47" t="s">
        <v>41</v>
      </c>
      <c r="E16" s="46" t="s">
        <v>42</v>
      </c>
    </row>
    <row r="17" spans="1:5" ht="15" customHeight="1" x14ac:dyDescent="0.2">
      <c r="A17" s="120"/>
      <c r="B17" s="104"/>
      <c r="C17" s="71"/>
      <c r="D17" s="164" t="s">
        <v>279</v>
      </c>
      <c r="E17" s="179">
        <v>19416136.27</v>
      </c>
    </row>
    <row r="18" spans="1:5" ht="15" customHeight="1" x14ac:dyDescent="0.2">
      <c r="A18" s="120"/>
      <c r="B18" s="180"/>
      <c r="C18" s="53" t="s">
        <v>44</v>
      </c>
      <c r="D18" s="54"/>
      <c r="E18" s="55">
        <f>SUM(E17:E17)</f>
        <v>19416136.27</v>
      </c>
    </row>
    <row r="19" spans="1:5" ht="15" customHeight="1" x14ac:dyDescent="0.2">
      <c r="A19" s="120"/>
      <c r="B19" s="57"/>
      <c r="C19" s="57"/>
      <c r="D19" s="57"/>
      <c r="E19" s="57"/>
    </row>
    <row r="20" spans="1:5" ht="15" customHeight="1" x14ac:dyDescent="0.25">
      <c r="A20" s="40" t="s">
        <v>17</v>
      </c>
      <c r="B20" s="41"/>
      <c r="C20" s="41"/>
      <c r="D20" s="41"/>
      <c r="E20" s="41"/>
    </row>
    <row r="21" spans="1:5" ht="15" customHeight="1" x14ac:dyDescent="0.2">
      <c r="A21" s="42" t="s">
        <v>142</v>
      </c>
      <c r="B21" s="41"/>
      <c r="C21" s="41"/>
      <c r="D21" s="41"/>
      <c r="E21" s="43" t="s">
        <v>143</v>
      </c>
    </row>
    <row r="22" spans="1:5" ht="15" customHeight="1" x14ac:dyDescent="0.25">
      <c r="A22" s="40"/>
      <c r="B22" s="44"/>
      <c r="C22" s="41"/>
      <c r="D22" s="41"/>
      <c r="E22" s="45"/>
    </row>
    <row r="23" spans="1:5" ht="15" customHeight="1" x14ac:dyDescent="0.2">
      <c r="A23" s="109"/>
      <c r="B23" s="109"/>
      <c r="C23" s="46" t="s">
        <v>40</v>
      </c>
      <c r="D23" s="181" t="s">
        <v>48</v>
      </c>
      <c r="E23" s="46" t="s">
        <v>42</v>
      </c>
    </row>
    <row r="24" spans="1:5" ht="15" customHeight="1" x14ac:dyDescent="0.2">
      <c r="A24" s="120"/>
      <c r="B24" s="180"/>
      <c r="C24" s="71">
        <v>2399</v>
      </c>
      <c r="D24" s="72" t="s">
        <v>71</v>
      </c>
      <c r="E24" s="179">
        <v>19416136.27</v>
      </c>
    </row>
    <row r="25" spans="1:5" ht="15" customHeight="1" x14ac:dyDescent="0.2">
      <c r="A25" s="41"/>
      <c r="B25" s="180"/>
      <c r="C25" s="53" t="s">
        <v>44</v>
      </c>
      <c r="D25" s="54"/>
      <c r="E25" s="55">
        <f>SUM(E24:E24)</f>
        <v>19416136.27</v>
      </c>
    </row>
    <row r="26" spans="1:5" ht="15" customHeight="1" x14ac:dyDescent="0.2"/>
    <row r="27" spans="1:5" ht="15" customHeight="1" x14ac:dyDescent="0.2"/>
    <row r="28" spans="1:5" ht="15" customHeight="1" x14ac:dyDescent="0.25">
      <c r="A28" s="36" t="s">
        <v>280</v>
      </c>
    </row>
    <row r="29" spans="1:5" ht="15" customHeight="1" x14ac:dyDescent="0.2">
      <c r="A29" s="37" t="s">
        <v>34</v>
      </c>
      <c r="B29" s="37"/>
      <c r="C29" s="37"/>
      <c r="D29" s="37"/>
      <c r="E29" s="37"/>
    </row>
    <row r="30" spans="1:5" ht="15" customHeight="1" x14ac:dyDescent="0.2">
      <c r="A30" s="128" t="s">
        <v>281</v>
      </c>
      <c r="B30" s="128"/>
      <c r="C30" s="128"/>
      <c r="D30" s="128"/>
      <c r="E30" s="128"/>
    </row>
    <row r="31" spans="1:5" ht="15" customHeight="1" x14ac:dyDescent="0.2">
      <c r="A31" s="128"/>
      <c r="B31" s="128"/>
      <c r="C31" s="128"/>
      <c r="D31" s="128"/>
      <c r="E31" s="128"/>
    </row>
    <row r="32" spans="1:5" ht="15" customHeight="1" x14ac:dyDescent="0.2">
      <c r="A32" s="128"/>
      <c r="B32" s="128"/>
      <c r="C32" s="128"/>
      <c r="D32" s="128"/>
      <c r="E32" s="128"/>
    </row>
    <row r="33" spans="1:5" ht="15" customHeight="1" x14ac:dyDescent="0.2">
      <c r="A33" s="128"/>
      <c r="B33" s="128"/>
      <c r="C33" s="128"/>
      <c r="D33" s="128"/>
      <c r="E33" s="128"/>
    </row>
    <row r="34" spans="1:5" ht="15" customHeight="1" x14ac:dyDescent="0.2">
      <c r="A34" s="128"/>
      <c r="B34" s="128"/>
      <c r="C34" s="128"/>
      <c r="D34" s="128"/>
      <c r="E34" s="128"/>
    </row>
    <row r="35" spans="1:5" ht="15" customHeight="1" x14ac:dyDescent="0.2">
      <c r="A35" s="128"/>
      <c r="B35" s="128"/>
      <c r="C35" s="128"/>
      <c r="D35" s="128"/>
      <c r="E35" s="128"/>
    </row>
    <row r="36" spans="1:5" ht="15" customHeight="1" x14ac:dyDescent="0.2">
      <c r="A36"/>
      <c r="B36"/>
      <c r="C36"/>
      <c r="D36"/>
      <c r="E36"/>
    </row>
    <row r="37" spans="1:5" ht="15" customHeight="1" x14ac:dyDescent="0.25">
      <c r="A37" s="40" t="s">
        <v>1</v>
      </c>
      <c r="B37" s="59"/>
      <c r="C37" s="59"/>
      <c r="D37" s="59"/>
      <c r="E37" s="59"/>
    </row>
    <row r="38" spans="1:5" ht="15" customHeight="1" x14ac:dyDescent="0.2">
      <c r="A38" s="90" t="s">
        <v>160</v>
      </c>
      <c r="B38" s="41"/>
      <c r="C38" s="41"/>
      <c r="D38" s="41"/>
      <c r="E38" s="43" t="s">
        <v>161</v>
      </c>
    </row>
    <row r="39" spans="1:5" ht="15" customHeight="1" x14ac:dyDescent="0.25">
      <c r="A39" s="58"/>
      <c r="B39" s="60"/>
      <c r="C39" s="59"/>
      <c r="D39" s="59"/>
      <c r="E39" s="91"/>
    </row>
    <row r="40" spans="1:5" ht="15" customHeight="1" x14ac:dyDescent="0.2">
      <c r="A40" s="109"/>
      <c r="B40" s="102"/>
      <c r="C40" s="92" t="s">
        <v>40</v>
      </c>
      <c r="D40" s="69" t="s">
        <v>41</v>
      </c>
      <c r="E40" s="83" t="s">
        <v>42</v>
      </c>
    </row>
    <row r="41" spans="1:5" ht="15" customHeight="1" x14ac:dyDescent="0.2">
      <c r="A41" s="120"/>
      <c r="B41" s="104"/>
      <c r="C41" s="94">
        <v>6409</v>
      </c>
      <c r="D41" s="182" t="s">
        <v>282</v>
      </c>
      <c r="E41" s="96">
        <v>1210000</v>
      </c>
    </row>
    <row r="42" spans="1:5" ht="15" customHeight="1" x14ac:dyDescent="0.2">
      <c r="A42" s="120"/>
      <c r="B42" s="105"/>
      <c r="C42" s="98" t="s">
        <v>44</v>
      </c>
      <c r="D42" s="99"/>
      <c r="E42" s="100">
        <f>SUM(E41:E41)</f>
        <v>1210000</v>
      </c>
    </row>
    <row r="43" spans="1:5" ht="15" customHeight="1" x14ac:dyDescent="0.2"/>
    <row r="44" spans="1:5" ht="15" customHeight="1" x14ac:dyDescent="0.25">
      <c r="A44" s="58" t="s">
        <v>17</v>
      </c>
      <c r="B44" s="59"/>
      <c r="C44" s="59"/>
      <c r="D44" s="59"/>
      <c r="E44" s="59"/>
    </row>
    <row r="45" spans="1:5" ht="15" customHeight="1" x14ac:dyDescent="0.2">
      <c r="A45" s="90" t="s">
        <v>160</v>
      </c>
      <c r="B45" s="59"/>
      <c r="C45" s="59"/>
      <c r="D45" s="59"/>
      <c r="E45" s="43" t="s">
        <v>161</v>
      </c>
    </row>
    <row r="46" spans="1:5" ht="15" customHeight="1" x14ac:dyDescent="0.25">
      <c r="A46" s="58"/>
      <c r="B46" s="60"/>
      <c r="C46" s="59"/>
      <c r="D46" s="59"/>
      <c r="E46" s="91"/>
    </row>
    <row r="47" spans="1:5" ht="15" customHeight="1" x14ac:dyDescent="0.2">
      <c r="A47" s="102"/>
      <c r="B47" s="102"/>
      <c r="C47" s="92" t="s">
        <v>40</v>
      </c>
      <c r="D47" s="84" t="s">
        <v>48</v>
      </c>
      <c r="E47" s="83" t="s">
        <v>42</v>
      </c>
    </row>
    <row r="48" spans="1:5" ht="15" customHeight="1" x14ac:dyDescent="0.2">
      <c r="A48" s="110"/>
      <c r="B48" s="104"/>
      <c r="C48" s="152">
        <v>6113</v>
      </c>
      <c r="D48" s="72" t="s">
        <v>67</v>
      </c>
      <c r="E48" s="153">
        <v>1210000</v>
      </c>
    </row>
    <row r="49" spans="1:5" ht="15" customHeight="1" x14ac:dyDescent="0.2">
      <c r="A49" s="115"/>
      <c r="B49" s="154"/>
      <c r="C49" s="98" t="s">
        <v>44</v>
      </c>
      <c r="D49" s="99"/>
      <c r="E49" s="100">
        <f>E48</f>
        <v>1210000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283</v>
      </c>
    </row>
    <row r="55" spans="1:5" ht="15" customHeight="1" x14ac:dyDescent="0.2">
      <c r="A55" s="37" t="s">
        <v>34</v>
      </c>
      <c r="B55" s="37"/>
      <c r="C55" s="37"/>
      <c r="D55" s="37"/>
      <c r="E55" s="37"/>
    </row>
    <row r="56" spans="1:5" ht="15" customHeight="1" x14ac:dyDescent="0.2">
      <c r="A56" s="128" t="s">
        <v>284</v>
      </c>
      <c r="B56" s="128"/>
      <c r="C56" s="128"/>
      <c r="D56" s="128"/>
      <c r="E56" s="128"/>
    </row>
    <row r="57" spans="1:5" ht="15" customHeight="1" x14ac:dyDescent="0.2">
      <c r="A57" s="128"/>
      <c r="B57" s="128"/>
      <c r="C57" s="128"/>
      <c r="D57" s="128"/>
      <c r="E57" s="128"/>
    </row>
    <row r="58" spans="1:5" ht="15" customHeight="1" x14ac:dyDescent="0.2">
      <c r="A58" s="128"/>
      <c r="B58" s="128"/>
      <c r="C58" s="128"/>
      <c r="D58" s="128"/>
      <c r="E58" s="128"/>
    </row>
    <row r="59" spans="1:5" ht="15" customHeight="1" x14ac:dyDescent="0.2">
      <c r="A59" s="128"/>
      <c r="B59" s="128"/>
      <c r="C59" s="128"/>
      <c r="D59" s="128"/>
      <c r="E59" s="128"/>
    </row>
    <row r="60" spans="1:5" ht="15" customHeight="1" x14ac:dyDescent="0.2">
      <c r="A60" s="128"/>
      <c r="B60" s="128"/>
      <c r="C60" s="128"/>
      <c r="D60" s="128"/>
      <c r="E60" s="128"/>
    </row>
    <row r="61" spans="1:5" ht="15" customHeight="1" x14ac:dyDescent="0.2">
      <c r="A61" s="128"/>
      <c r="B61" s="128"/>
      <c r="C61" s="128"/>
      <c r="D61" s="128"/>
      <c r="E61" s="128"/>
    </row>
    <row r="62" spans="1:5" ht="15" customHeight="1" x14ac:dyDescent="0.2">
      <c r="A62" s="128"/>
      <c r="B62" s="128"/>
      <c r="C62" s="128"/>
      <c r="D62" s="128"/>
      <c r="E62" s="128"/>
    </row>
    <row r="63" spans="1:5" ht="15" customHeight="1" x14ac:dyDescent="0.2">
      <c r="A63" s="128"/>
      <c r="B63" s="128"/>
      <c r="C63" s="128"/>
      <c r="D63" s="128"/>
      <c r="E63" s="128"/>
    </row>
    <row r="64" spans="1:5" ht="15" customHeight="1" x14ac:dyDescent="0.2">
      <c r="A64" s="128"/>
      <c r="B64" s="128"/>
      <c r="C64" s="128"/>
      <c r="D64" s="128"/>
      <c r="E64" s="128"/>
    </row>
    <row r="65" spans="1:5" ht="15" customHeight="1" x14ac:dyDescent="0.2">
      <c r="A65" s="128"/>
      <c r="B65" s="128"/>
      <c r="C65" s="128"/>
      <c r="D65" s="128"/>
      <c r="E65" s="128"/>
    </row>
    <row r="66" spans="1:5" ht="15" customHeight="1" x14ac:dyDescent="0.2">
      <c r="A66" s="163"/>
      <c r="B66" s="163"/>
      <c r="C66" s="163"/>
      <c r="D66" s="163"/>
      <c r="E66" s="163"/>
    </row>
    <row r="67" spans="1:5" ht="15" customHeight="1" x14ac:dyDescent="0.25">
      <c r="A67" s="58" t="s">
        <v>1</v>
      </c>
      <c r="B67" s="59"/>
      <c r="C67" s="59"/>
      <c r="D67" s="59"/>
      <c r="E67" s="59"/>
    </row>
    <row r="68" spans="1:5" ht="15" customHeight="1" x14ac:dyDescent="0.2">
      <c r="A68" s="108" t="s">
        <v>133</v>
      </c>
      <c r="B68" s="165"/>
      <c r="C68" s="165"/>
      <c r="D68" s="165"/>
      <c r="E68" s="165" t="s">
        <v>134</v>
      </c>
    </row>
    <row r="69" spans="1:5" ht="15" customHeight="1" x14ac:dyDescent="0.25">
      <c r="A69" s="165"/>
      <c r="B69" s="58"/>
      <c r="C69" s="59"/>
      <c r="D69" s="59"/>
      <c r="E69" s="91"/>
    </row>
    <row r="70" spans="1:5" ht="15" customHeight="1" x14ac:dyDescent="0.2">
      <c r="A70" s="102"/>
      <c r="B70" s="109"/>
      <c r="C70" s="92" t="s">
        <v>40</v>
      </c>
      <c r="D70" s="69" t="s">
        <v>41</v>
      </c>
      <c r="E70" s="92" t="s">
        <v>42</v>
      </c>
    </row>
    <row r="71" spans="1:5" ht="15" customHeight="1" x14ac:dyDescent="0.2">
      <c r="A71" s="110"/>
      <c r="B71" s="121"/>
      <c r="C71" s="94">
        <v>6172</v>
      </c>
      <c r="D71" s="107" t="s">
        <v>285</v>
      </c>
      <c r="E71" s="160">
        <v>1022354.24</v>
      </c>
    </row>
    <row r="72" spans="1:5" ht="15" customHeight="1" x14ac:dyDescent="0.2">
      <c r="A72" s="110"/>
      <c r="B72" s="41"/>
      <c r="C72" s="98" t="s">
        <v>44</v>
      </c>
      <c r="D72" s="99"/>
      <c r="E72" s="100">
        <f>SUM(E71:E71)</f>
        <v>1022354.24</v>
      </c>
    </row>
    <row r="73" spans="1:5" ht="15" customHeight="1" x14ac:dyDescent="0.2">
      <c r="A73" s="60"/>
      <c r="B73" s="60"/>
      <c r="C73" s="60"/>
      <c r="D73" s="60"/>
      <c r="E73" s="60"/>
    </row>
    <row r="74" spans="1:5" ht="15" customHeight="1" x14ac:dyDescent="0.25">
      <c r="A74" s="58" t="s">
        <v>17</v>
      </c>
      <c r="B74" s="59"/>
      <c r="C74" s="59"/>
      <c r="D74" s="59"/>
      <c r="E74" s="59"/>
    </row>
    <row r="75" spans="1:5" ht="15" customHeight="1" x14ac:dyDescent="0.2">
      <c r="A75" s="108" t="s">
        <v>133</v>
      </c>
      <c r="B75" s="165"/>
      <c r="C75" s="165"/>
      <c r="D75" s="165"/>
      <c r="E75" s="165" t="s">
        <v>134</v>
      </c>
    </row>
    <row r="76" spans="1:5" ht="15" customHeight="1" x14ac:dyDescent="0.25">
      <c r="A76" s="58"/>
      <c r="B76" s="60"/>
      <c r="C76" s="59"/>
      <c r="D76" s="59"/>
      <c r="E76" s="91"/>
    </row>
    <row r="77" spans="1:5" ht="15" customHeight="1" x14ac:dyDescent="0.2">
      <c r="A77" s="109"/>
      <c r="B77" s="109"/>
      <c r="C77" s="92" t="s">
        <v>40</v>
      </c>
      <c r="D77" s="84" t="s">
        <v>48</v>
      </c>
      <c r="E77" s="83" t="s">
        <v>42</v>
      </c>
    </row>
    <row r="78" spans="1:5" ht="15" customHeight="1" x14ac:dyDescent="0.2">
      <c r="A78" s="177"/>
      <c r="B78" s="121"/>
      <c r="C78" s="94">
        <v>6172</v>
      </c>
      <c r="D78" s="72" t="s">
        <v>66</v>
      </c>
      <c r="E78" s="160">
        <f>704595.9+65619+187603.02+64536.32</f>
        <v>1022354.24</v>
      </c>
    </row>
    <row r="79" spans="1:5" ht="15" customHeight="1" x14ac:dyDescent="0.2">
      <c r="A79" s="120"/>
      <c r="B79" s="121"/>
      <c r="C79" s="98" t="s">
        <v>44</v>
      </c>
      <c r="D79" s="99"/>
      <c r="E79" s="100">
        <f>SUM(E78:E78)</f>
        <v>1022354.24</v>
      </c>
    </row>
    <row r="80" spans="1:5" ht="15" customHeight="1" x14ac:dyDescent="0.2"/>
    <row r="81" spans="1:5" ht="15" customHeight="1" x14ac:dyDescent="0.2"/>
    <row r="82" spans="1:5" ht="15" customHeight="1" x14ac:dyDescent="0.25">
      <c r="A82" s="36" t="s">
        <v>286</v>
      </c>
    </row>
    <row r="83" spans="1:5" ht="15" customHeight="1" x14ac:dyDescent="0.2">
      <c r="A83" s="37" t="s">
        <v>34</v>
      </c>
      <c r="B83" s="37"/>
      <c r="C83" s="37"/>
      <c r="D83" s="37"/>
      <c r="E83" s="37"/>
    </row>
    <row r="84" spans="1:5" ht="15" customHeight="1" x14ac:dyDescent="0.2">
      <c r="A84" s="128" t="s">
        <v>287</v>
      </c>
      <c r="B84" s="128"/>
      <c r="C84" s="128"/>
      <c r="D84" s="128"/>
      <c r="E84" s="128"/>
    </row>
    <row r="85" spans="1:5" ht="15" customHeight="1" x14ac:dyDescent="0.2">
      <c r="A85" s="128"/>
      <c r="B85" s="128"/>
      <c r="C85" s="128"/>
      <c r="D85" s="128"/>
      <c r="E85" s="128"/>
    </row>
    <row r="86" spans="1:5" ht="15" customHeight="1" x14ac:dyDescent="0.2">
      <c r="A86" s="128"/>
      <c r="B86" s="128"/>
      <c r="C86" s="128"/>
      <c r="D86" s="128"/>
      <c r="E86" s="128"/>
    </row>
    <row r="87" spans="1:5" ht="15" customHeight="1" x14ac:dyDescent="0.2">
      <c r="A87" s="128"/>
      <c r="B87" s="128"/>
      <c r="C87" s="128"/>
      <c r="D87" s="128"/>
      <c r="E87" s="128"/>
    </row>
    <row r="88" spans="1:5" ht="15" customHeight="1" x14ac:dyDescent="0.2">
      <c r="A88" s="128"/>
      <c r="B88" s="128"/>
      <c r="C88" s="128"/>
      <c r="D88" s="128"/>
      <c r="E88" s="128"/>
    </row>
    <row r="89" spans="1:5" ht="15" customHeight="1" x14ac:dyDescent="0.2">
      <c r="A89" s="128"/>
      <c r="B89" s="128"/>
      <c r="C89" s="128"/>
      <c r="D89" s="128"/>
      <c r="E89" s="128"/>
    </row>
    <row r="90" spans="1:5" ht="15" customHeight="1" x14ac:dyDescent="0.2">
      <c r="A90" s="128"/>
      <c r="B90" s="128"/>
      <c r="C90" s="128"/>
      <c r="D90" s="128"/>
      <c r="E90" s="128"/>
    </row>
    <row r="91" spans="1:5" ht="15" customHeight="1" x14ac:dyDescent="0.2">
      <c r="A91" s="163"/>
      <c r="B91" s="163"/>
      <c r="C91" s="163"/>
      <c r="D91" s="163"/>
      <c r="E91" s="163"/>
    </row>
    <row r="92" spans="1:5" ht="15" customHeight="1" x14ac:dyDescent="0.25">
      <c r="A92" s="58" t="s">
        <v>1</v>
      </c>
      <c r="B92" s="59"/>
      <c r="C92" s="59"/>
      <c r="D92" s="59"/>
      <c r="E92" s="59"/>
    </row>
    <row r="93" spans="1:5" ht="15" customHeight="1" x14ac:dyDescent="0.2">
      <c r="A93" s="108" t="s">
        <v>117</v>
      </c>
      <c r="B93" s="112"/>
      <c r="C93" s="112"/>
      <c r="D93" s="112"/>
      <c r="E93" s="112" t="s">
        <v>118</v>
      </c>
    </row>
    <row r="94" spans="1:5" ht="15" customHeight="1" x14ac:dyDescent="0.25">
      <c r="A94" s="165"/>
      <c r="B94" s="58"/>
      <c r="C94" s="59"/>
      <c r="D94" s="59"/>
      <c r="E94" s="91"/>
    </row>
    <row r="95" spans="1:5" ht="15" customHeight="1" x14ac:dyDescent="0.2">
      <c r="A95" s="102"/>
      <c r="B95" s="92" t="s">
        <v>39</v>
      </c>
      <c r="C95" s="92" t="s">
        <v>40</v>
      </c>
      <c r="D95" s="113" t="s">
        <v>41</v>
      </c>
      <c r="E95" s="46" t="s">
        <v>42</v>
      </c>
    </row>
    <row r="96" spans="1:5" ht="15" customHeight="1" x14ac:dyDescent="0.2">
      <c r="A96" s="110"/>
      <c r="B96" s="176">
        <v>15</v>
      </c>
      <c r="C96" s="94">
        <v>6172</v>
      </c>
      <c r="D96" s="183" t="s">
        <v>288</v>
      </c>
      <c r="E96" s="184">
        <v>240253</v>
      </c>
    </row>
    <row r="97" spans="1:5" ht="15" customHeight="1" x14ac:dyDescent="0.2">
      <c r="A97" s="110"/>
      <c r="B97" s="176">
        <v>23</v>
      </c>
      <c r="C97" s="94">
        <v>6172</v>
      </c>
      <c r="D97" s="183" t="s">
        <v>288</v>
      </c>
      <c r="E97" s="184">
        <v>50324</v>
      </c>
    </row>
    <row r="98" spans="1:5" ht="15" customHeight="1" x14ac:dyDescent="0.2">
      <c r="A98" s="110"/>
      <c r="B98" s="176"/>
      <c r="C98" s="185" t="s">
        <v>44</v>
      </c>
      <c r="D98" s="99"/>
      <c r="E98" s="100">
        <f>SUM(E96:E97)</f>
        <v>290577</v>
      </c>
    </row>
    <row r="99" spans="1:5" ht="15" customHeight="1" x14ac:dyDescent="0.2">
      <c r="A99" s="60"/>
      <c r="B99" s="60"/>
      <c r="C99" s="60"/>
      <c r="D99" s="60"/>
      <c r="E99" s="60"/>
    </row>
    <row r="100" spans="1:5" ht="15" customHeight="1" x14ac:dyDescent="0.2">
      <c r="A100" s="60"/>
      <c r="B100" s="60"/>
      <c r="C100" s="60"/>
      <c r="D100" s="60"/>
      <c r="E100" s="60"/>
    </row>
    <row r="101" spans="1:5" ht="15" customHeight="1" x14ac:dyDescent="0.2">
      <c r="A101" s="60"/>
      <c r="B101" s="60"/>
      <c r="C101" s="60"/>
      <c r="D101" s="60"/>
      <c r="E101" s="60"/>
    </row>
    <row r="102" spans="1:5" ht="15" customHeight="1" x14ac:dyDescent="0.2">
      <c r="A102" s="60"/>
      <c r="B102" s="60"/>
      <c r="C102" s="60"/>
      <c r="D102" s="60"/>
      <c r="E102" s="60"/>
    </row>
    <row r="103" spans="1:5" ht="15" customHeight="1" x14ac:dyDescent="0.2">
      <c r="A103" s="60"/>
      <c r="B103" s="60"/>
      <c r="C103" s="60"/>
      <c r="D103" s="60"/>
      <c r="E103" s="60"/>
    </row>
    <row r="104" spans="1:5" ht="15" customHeight="1" x14ac:dyDescent="0.2">
      <c r="A104" s="60"/>
      <c r="B104" s="60"/>
      <c r="C104" s="60"/>
      <c r="D104" s="60"/>
      <c r="E104" s="60"/>
    </row>
    <row r="105" spans="1:5" ht="15" customHeight="1" x14ac:dyDescent="0.2">
      <c r="A105" s="60"/>
      <c r="B105" s="60"/>
      <c r="C105" s="60"/>
      <c r="D105" s="60"/>
      <c r="E105" s="60"/>
    </row>
    <row r="106" spans="1:5" ht="15" customHeight="1" x14ac:dyDescent="0.25">
      <c r="A106" s="40" t="s">
        <v>17</v>
      </c>
      <c r="B106" s="41"/>
      <c r="C106" s="41"/>
      <c r="D106" s="41"/>
      <c r="E106" s="41"/>
    </row>
    <row r="107" spans="1:5" ht="15" customHeight="1" x14ac:dyDescent="0.2">
      <c r="A107" s="42" t="s">
        <v>74</v>
      </c>
      <c r="B107" s="41"/>
      <c r="C107" s="41"/>
      <c r="D107" s="41"/>
      <c r="E107" s="43" t="s">
        <v>75</v>
      </c>
    </row>
    <row r="108" spans="1:5" ht="15" customHeight="1" x14ac:dyDescent="0.25">
      <c r="A108" s="44"/>
      <c r="B108" s="40"/>
      <c r="C108" s="41"/>
      <c r="D108" s="41"/>
      <c r="E108" s="45"/>
    </row>
    <row r="109" spans="1:5" ht="15" customHeight="1" x14ac:dyDescent="0.2">
      <c r="A109" s="109"/>
      <c r="B109" s="102"/>
      <c r="C109" s="46" t="s">
        <v>40</v>
      </c>
      <c r="D109" s="84" t="s">
        <v>48</v>
      </c>
      <c r="E109" s="46" t="s">
        <v>42</v>
      </c>
    </row>
    <row r="110" spans="1:5" ht="15" customHeight="1" x14ac:dyDescent="0.2">
      <c r="A110" s="120"/>
      <c r="B110" s="121"/>
      <c r="C110" s="71">
        <v>6172</v>
      </c>
      <c r="D110" s="73" t="s">
        <v>50</v>
      </c>
      <c r="E110" s="51">
        <v>50324</v>
      </c>
    </row>
    <row r="111" spans="1:5" ht="15" customHeight="1" x14ac:dyDescent="0.2">
      <c r="A111" s="65"/>
      <c r="B111" s="135"/>
      <c r="C111" s="53" t="s">
        <v>44</v>
      </c>
      <c r="D111" s="87"/>
      <c r="E111" s="88">
        <f>SUM(E110:E110)</f>
        <v>50324</v>
      </c>
    </row>
    <row r="112" spans="1:5" ht="15" customHeight="1" x14ac:dyDescent="0.2">
      <c r="A112" s="186"/>
      <c r="B112" s="186"/>
      <c r="C112" s="186"/>
      <c r="D112" s="186"/>
      <c r="E112" s="186"/>
    </row>
    <row r="113" spans="1:7" ht="15" customHeight="1" x14ac:dyDescent="0.25">
      <c r="A113" s="58" t="s">
        <v>17</v>
      </c>
      <c r="B113" s="59"/>
      <c r="C113" s="59"/>
      <c r="D113" s="59"/>
      <c r="E113" s="59"/>
    </row>
    <row r="114" spans="1:7" ht="15" customHeight="1" x14ac:dyDescent="0.2">
      <c r="A114" s="42" t="s">
        <v>82</v>
      </c>
      <c r="B114" s="59"/>
      <c r="C114" s="59"/>
      <c r="D114" s="59"/>
      <c r="E114" s="61" t="s">
        <v>241</v>
      </c>
    </row>
    <row r="115" spans="1:7" ht="15" customHeight="1" x14ac:dyDescent="0.2">
      <c r="A115" s="138"/>
      <c r="B115" s="159"/>
      <c r="C115" s="59"/>
      <c r="D115" s="59"/>
      <c r="E115" s="91"/>
    </row>
    <row r="116" spans="1:7" ht="15" customHeight="1" x14ac:dyDescent="0.25">
      <c r="A116" s="36"/>
      <c r="B116" s="92" t="s">
        <v>256</v>
      </c>
      <c r="C116" s="92" t="s">
        <v>40</v>
      </c>
      <c r="D116" s="69" t="s">
        <v>48</v>
      </c>
      <c r="E116" s="46" t="s">
        <v>42</v>
      </c>
    </row>
    <row r="117" spans="1:7" ht="15" customHeight="1" x14ac:dyDescent="0.25">
      <c r="A117" s="36"/>
      <c r="B117" s="176">
        <v>15</v>
      </c>
      <c r="C117" s="71"/>
      <c r="D117" s="72" t="s">
        <v>84</v>
      </c>
      <c r="E117" s="160">
        <v>240253</v>
      </c>
    </row>
    <row r="118" spans="1:7" ht="15" customHeight="1" x14ac:dyDescent="0.25">
      <c r="A118" s="36"/>
      <c r="B118" s="176"/>
      <c r="C118" s="98" t="s">
        <v>44</v>
      </c>
      <c r="D118" s="99"/>
      <c r="E118" s="100">
        <f>SUM(E117:E117)</f>
        <v>240253</v>
      </c>
      <c r="G118" s="187">
        <f>+E111+E118</f>
        <v>290577</v>
      </c>
    </row>
    <row r="119" spans="1:7" ht="15" customHeight="1" x14ac:dyDescent="0.2"/>
    <row r="120" spans="1:7" ht="15" customHeight="1" x14ac:dyDescent="0.2"/>
    <row r="121" spans="1:7" ht="15" customHeight="1" x14ac:dyDescent="0.2"/>
    <row r="122" spans="1:7" ht="15" customHeight="1" x14ac:dyDescent="0.2"/>
  </sheetData>
  <mergeCells count="8">
    <mergeCell ref="A83:E83"/>
    <mergeCell ref="A84:E90"/>
    <mergeCell ref="A2:E2"/>
    <mergeCell ref="A3:E11"/>
    <mergeCell ref="A29:E29"/>
    <mergeCell ref="A30:E35"/>
    <mergeCell ref="A55:E55"/>
    <mergeCell ref="A56:E65"/>
  </mergeCells>
  <pageMargins left="0.98425196850393704" right="0.98425196850393704" top="0.98425196850393704" bottom="0.98425196850393704" header="0.51181102362204722" footer="0.51181102362204722"/>
  <pageSetup paperSize="9" scale="92" firstPageNumber="46" orientation="portrait" useFirstPageNumber="1" r:id="rId1"/>
  <headerFooter alignWithMargins="0">
    <oddHeader>&amp;C&amp;"Arial,Kurzíva"Příloha č. 4: Rozpočtové změny č. 167/18 - 170/18 navržené Radou Olomouckého kraje 26.3.2018 ke schválení</oddHeader>
    <oddFooter xml:space="preserve">&amp;L&amp;"Arial,Kurzíva"Zastupitelstvo OK 23.4.2018
6.1. - Rozpočet Olomouckého kraje 2018 - rozpočtové změny 
Příloha č.4: Rozpočtové změny č. 167/18 - 170/18 navržené Radou Olomouckého kraje 26.3.2018 ke schválení&amp;R&amp;"Arial,Kurzíva"Strana &amp;P (celkem 49)
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6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8">
        <v>4425000</v>
      </c>
      <c r="C3" s="7">
        <v>4425000</v>
      </c>
    </row>
    <row r="4" spans="1:3" ht="14.25" customHeight="1" x14ac:dyDescent="0.2">
      <c r="A4" s="6" t="s">
        <v>4</v>
      </c>
      <c r="B4" s="18">
        <v>3330</v>
      </c>
      <c r="C4" s="7">
        <v>3330</v>
      </c>
    </row>
    <row r="5" spans="1:3" ht="14.25" customHeight="1" x14ac:dyDescent="0.2">
      <c r="A5" s="6" t="s">
        <v>27</v>
      </c>
      <c r="B5" s="18">
        <v>100</v>
      </c>
      <c r="C5" s="7">
        <f>100+1210</f>
        <v>1310</v>
      </c>
    </row>
    <row r="6" spans="1:3" ht="14.25" customHeight="1" x14ac:dyDescent="0.2">
      <c r="A6" s="6" t="s">
        <v>5</v>
      </c>
      <c r="B6" s="18">
        <v>32033.200000000001</v>
      </c>
      <c r="C6" s="7">
        <f>31858.2+290</f>
        <v>32148.2</v>
      </c>
    </row>
    <row r="7" spans="1:3" ht="14.25" customHeight="1" x14ac:dyDescent="0.2">
      <c r="A7" s="6" t="s">
        <v>6</v>
      </c>
      <c r="B7" s="18">
        <v>5340.1</v>
      </c>
      <c r="C7" s="7">
        <v>5340.1</v>
      </c>
    </row>
    <row r="8" spans="1:3" ht="14.25" customHeight="1" x14ac:dyDescent="0.2">
      <c r="A8" s="6" t="s">
        <v>23</v>
      </c>
      <c r="B8" s="18">
        <v>67173</v>
      </c>
      <c r="C8" s="7">
        <f>68670+4+226+1022</f>
        <v>69922</v>
      </c>
    </row>
    <row r="9" spans="1:3" ht="14.25" customHeight="1" x14ac:dyDescent="0.2">
      <c r="A9" s="6" t="s">
        <v>7</v>
      </c>
      <c r="B9" s="18">
        <v>7138</v>
      </c>
      <c r="C9" s="7">
        <v>7138</v>
      </c>
    </row>
    <row r="10" spans="1:3" ht="14.25" customHeight="1" x14ac:dyDescent="0.2">
      <c r="A10" s="6" t="s">
        <v>8</v>
      </c>
      <c r="B10" s="18">
        <v>200</v>
      </c>
      <c r="C10" s="7">
        <v>200</v>
      </c>
    </row>
    <row r="11" spans="1:3" ht="14.25" customHeight="1" x14ac:dyDescent="0.2">
      <c r="A11" s="6" t="s">
        <v>9</v>
      </c>
      <c r="B11" s="18">
        <v>85202.7</v>
      </c>
      <c r="C11" s="7">
        <v>85202.7</v>
      </c>
    </row>
    <row r="12" spans="1:3" ht="14.25" customHeight="1" x14ac:dyDescent="0.2">
      <c r="A12" s="188" t="s">
        <v>289</v>
      </c>
      <c r="B12" s="18"/>
      <c r="C12" s="7">
        <f>6832418+4877+53+226+455+813</f>
        <v>6838842</v>
      </c>
    </row>
    <row r="13" spans="1:3" ht="14.25" customHeight="1" x14ac:dyDescent="0.2">
      <c r="A13" s="188" t="s">
        <v>290</v>
      </c>
      <c r="B13" s="18"/>
      <c r="C13" s="7">
        <v>1121752</v>
      </c>
    </row>
    <row r="14" spans="1:3" ht="14.25" customHeight="1" x14ac:dyDescent="0.2">
      <c r="A14" s="189" t="s">
        <v>291</v>
      </c>
      <c r="B14" s="18"/>
      <c r="C14" s="7">
        <v>350</v>
      </c>
    </row>
    <row r="15" spans="1:3" ht="14.25" customHeight="1" x14ac:dyDescent="0.2">
      <c r="A15" s="189" t="s">
        <v>292</v>
      </c>
      <c r="B15" s="18"/>
      <c r="C15" s="7">
        <v>3448</v>
      </c>
    </row>
    <row r="16" spans="1:3" ht="14.25" customHeight="1" x14ac:dyDescent="0.2">
      <c r="A16" s="8" t="s">
        <v>10</v>
      </c>
      <c r="B16" s="19">
        <v>210492</v>
      </c>
      <c r="C16" s="9">
        <v>215500</v>
      </c>
    </row>
    <row r="17" spans="1:3" ht="14.25" customHeight="1" x14ac:dyDescent="0.2">
      <c r="A17" s="10" t="s">
        <v>20</v>
      </c>
      <c r="B17" s="20">
        <v>9418</v>
      </c>
      <c r="C17" s="11">
        <v>9568</v>
      </c>
    </row>
    <row r="18" spans="1:3" ht="14.25" customHeight="1" x14ac:dyDescent="0.2">
      <c r="A18" s="10" t="s">
        <v>11</v>
      </c>
      <c r="B18" s="20">
        <v>50000</v>
      </c>
      <c r="C18" s="11">
        <v>50000</v>
      </c>
    </row>
    <row r="19" spans="1:3" ht="14.25" customHeight="1" x14ac:dyDescent="0.2">
      <c r="A19" s="10" t="s">
        <v>293</v>
      </c>
      <c r="B19" s="20"/>
      <c r="C19" s="11">
        <f>129257+1878+424+426+796+841+820+1380+618</f>
        <v>136440</v>
      </c>
    </row>
    <row r="20" spans="1:3" ht="14.25" customHeight="1" x14ac:dyDescent="0.2">
      <c r="A20" s="10" t="s">
        <v>12</v>
      </c>
      <c r="B20" s="20">
        <v>700</v>
      </c>
      <c r="C20" s="11">
        <v>700</v>
      </c>
    </row>
    <row r="21" spans="1:3" ht="14.25" customHeight="1" x14ac:dyDescent="0.2">
      <c r="A21" s="188" t="s">
        <v>294</v>
      </c>
      <c r="B21" s="20"/>
      <c r="C21" s="11">
        <v>18868</v>
      </c>
    </row>
    <row r="22" spans="1:3" ht="14.25" customHeight="1" x14ac:dyDescent="0.25">
      <c r="A22" s="4" t="s">
        <v>13</v>
      </c>
      <c r="B22" s="21">
        <f>SUM(B3:B20)</f>
        <v>4896127</v>
      </c>
      <c r="C22" s="12">
        <f>SUM(C3:C21)</f>
        <v>13025059</v>
      </c>
    </row>
    <row r="23" spans="1:3" ht="14.25" customHeight="1" x14ac:dyDescent="0.2">
      <c r="A23" s="13" t="s">
        <v>14</v>
      </c>
      <c r="B23" s="25">
        <v>-9416</v>
      </c>
      <c r="C23" s="25">
        <v>-9566</v>
      </c>
    </row>
    <row r="24" spans="1:3" ht="15.75" thickBot="1" x14ac:dyDescent="0.3">
      <c r="A24" s="14" t="s">
        <v>15</v>
      </c>
      <c r="B24" s="15">
        <f>B22+B23</f>
        <v>4886711</v>
      </c>
      <c r="C24" s="15">
        <f>C22+C23</f>
        <v>13015493</v>
      </c>
    </row>
    <row r="25" spans="1:3" ht="13.5" thickTop="1" x14ac:dyDescent="0.2">
      <c r="A25" s="16"/>
      <c r="B25" s="22"/>
    </row>
    <row r="26" spans="1:3" ht="15.75" customHeight="1" x14ac:dyDescent="0.25">
      <c r="A26" s="4" t="s">
        <v>17</v>
      </c>
      <c r="B26" s="23" t="s">
        <v>2</v>
      </c>
      <c r="C26" s="5" t="s">
        <v>3</v>
      </c>
    </row>
    <row r="27" spans="1:3" ht="14.25" x14ac:dyDescent="0.2">
      <c r="A27" s="8" t="s">
        <v>29</v>
      </c>
      <c r="B27" s="24">
        <v>769971</v>
      </c>
      <c r="C27" s="26">
        <f>820759+4+1210+1022</f>
        <v>822995</v>
      </c>
    </row>
    <row r="28" spans="1:3" ht="14.25" x14ac:dyDescent="0.2">
      <c r="A28" s="8" t="s">
        <v>30</v>
      </c>
      <c r="B28" s="24">
        <v>347820</v>
      </c>
      <c r="C28" s="26">
        <v>347820</v>
      </c>
    </row>
    <row r="29" spans="1:3" ht="14.25" x14ac:dyDescent="0.2">
      <c r="A29" s="8" t="s">
        <v>31</v>
      </c>
      <c r="B29" s="24">
        <v>2933349</v>
      </c>
      <c r="C29" s="26">
        <f>2954592+226+20</f>
        <v>2954838</v>
      </c>
    </row>
    <row r="30" spans="1:3" ht="14.25" x14ac:dyDescent="0.2">
      <c r="A30" s="188" t="s">
        <v>289</v>
      </c>
      <c r="B30" s="24"/>
      <c r="C30" s="26">
        <f>6832418+4877+53+226+455+813</f>
        <v>6838842</v>
      </c>
    </row>
    <row r="31" spans="1:3" ht="14.25" x14ac:dyDescent="0.2">
      <c r="A31" s="188" t="s">
        <v>290</v>
      </c>
      <c r="B31" s="24"/>
      <c r="C31" s="26">
        <v>1121752</v>
      </c>
    </row>
    <row r="32" spans="1:3" ht="14.25" x14ac:dyDescent="0.2">
      <c r="A32" s="189" t="s">
        <v>291</v>
      </c>
      <c r="B32" s="24"/>
      <c r="C32" s="26">
        <v>350</v>
      </c>
    </row>
    <row r="33" spans="1:3" ht="14.25" x14ac:dyDescent="0.2">
      <c r="A33" s="10" t="s">
        <v>20</v>
      </c>
      <c r="B33" s="24">
        <v>9418</v>
      </c>
      <c r="C33" s="26">
        <v>9568</v>
      </c>
    </row>
    <row r="34" spans="1:3" ht="14.25" x14ac:dyDescent="0.2">
      <c r="A34" s="10" t="s">
        <v>11</v>
      </c>
      <c r="B34" s="24">
        <v>50000</v>
      </c>
      <c r="C34" s="26">
        <f>50000+19416</f>
        <v>69416</v>
      </c>
    </row>
    <row r="35" spans="1:3" ht="14.25" x14ac:dyDescent="0.2">
      <c r="A35" s="10" t="s">
        <v>293</v>
      </c>
      <c r="B35" s="24"/>
      <c r="C35" s="26">
        <f>311370+1878+424+426+796+841+820+1380+618</f>
        <v>318553</v>
      </c>
    </row>
    <row r="36" spans="1:3" ht="14.25" x14ac:dyDescent="0.2">
      <c r="A36" s="10" t="s">
        <v>32</v>
      </c>
      <c r="B36" s="24">
        <v>1334610</v>
      </c>
      <c r="C36" s="26">
        <f>1377738+835+15+12+10+3+290</f>
        <v>1378903</v>
      </c>
    </row>
    <row r="37" spans="1:3" ht="14.25" x14ac:dyDescent="0.2">
      <c r="A37" s="188" t="s">
        <v>294</v>
      </c>
      <c r="B37" s="24"/>
      <c r="C37" s="26">
        <v>11545</v>
      </c>
    </row>
    <row r="38" spans="1:3" ht="14.25" customHeight="1" x14ac:dyDescent="0.25">
      <c r="A38" s="4" t="s">
        <v>18</v>
      </c>
      <c r="B38" s="21">
        <f>SUM(B27:B36)</f>
        <v>5445168</v>
      </c>
      <c r="C38" s="12">
        <f>SUM(C27:C37)</f>
        <v>13874582</v>
      </c>
    </row>
    <row r="39" spans="1:3" ht="14.25" x14ac:dyDescent="0.2">
      <c r="A39" s="13" t="s">
        <v>14</v>
      </c>
      <c r="B39" s="25">
        <v>-9416</v>
      </c>
      <c r="C39" s="25">
        <v>-9566</v>
      </c>
    </row>
    <row r="40" spans="1:3" ht="15.75" thickBot="1" x14ac:dyDescent="0.3">
      <c r="A40" s="14" t="s">
        <v>19</v>
      </c>
      <c r="B40" s="15">
        <f>+B38+B39</f>
        <v>5435752</v>
      </c>
      <c r="C40" s="15">
        <f>+C38+C39</f>
        <v>13865016</v>
      </c>
    </row>
    <row r="41" spans="1:3" ht="13.5" thickTop="1" x14ac:dyDescent="0.2">
      <c r="A41" s="16" t="s">
        <v>16</v>
      </c>
      <c r="B41" s="22"/>
    </row>
    <row r="42" spans="1:3" ht="14.25" x14ac:dyDescent="0.2">
      <c r="B42" s="1"/>
      <c r="C42" s="9"/>
    </row>
    <row r="43" spans="1:3" ht="14.25" x14ac:dyDescent="0.2">
      <c r="A43" s="10" t="s">
        <v>22</v>
      </c>
      <c r="B43" s="20">
        <v>802200</v>
      </c>
      <c r="C43" s="11">
        <f>1118094+20+835+15+12+10+3+19416</f>
        <v>1138405</v>
      </c>
    </row>
    <row r="44" spans="1:3" ht="14.25" x14ac:dyDescent="0.2">
      <c r="A44" s="27" t="s">
        <v>21</v>
      </c>
      <c r="B44" s="28">
        <v>253159</v>
      </c>
      <c r="C44" s="29">
        <v>288882</v>
      </c>
    </row>
    <row r="45" spans="1:3" ht="15.75" thickBot="1" x14ac:dyDescent="0.3">
      <c r="A45" s="14" t="s">
        <v>24</v>
      </c>
      <c r="B45" s="15">
        <f>+B43-B44</f>
        <v>549041</v>
      </c>
      <c r="C45" s="15">
        <f>+C43-C44</f>
        <v>849523</v>
      </c>
    </row>
    <row r="46" spans="1:3" ht="15" thickTop="1" x14ac:dyDescent="0.2">
      <c r="A46" s="10"/>
      <c r="B46" s="30"/>
      <c r="C46" s="31"/>
    </row>
    <row r="47" spans="1:3" ht="15" thickBot="1" x14ac:dyDescent="0.25">
      <c r="A47" s="10"/>
      <c r="B47" s="30"/>
      <c r="C47" s="31"/>
    </row>
    <row r="48" spans="1:3" ht="15.75" thickBot="1" x14ac:dyDescent="0.3">
      <c r="A48" s="32" t="s">
        <v>25</v>
      </c>
      <c r="B48" s="33">
        <f>+B24+B43</f>
        <v>5688911</v>
      </c>
      <c r="C48" s="34">
        <f>+C24+C43</f>
        <v>14153898</v>
      </c>
    </row>
    <row r="49" spans="1:3" ht="15.75" thickBot="1" x14ac:dyDescent="0.3">
      <c r="A49" s="32" t="s">
        <v>26</v>
      </c>
      <c r="B49" s="33">
        <f>+B40+B44</f>
        <v>5688911</v>
      </c>
      <c r="C49" s="34">
        <f>+C40+C44</f>
        <v>14153898</v>
      </c>
    </row>
    <row r="50" spans="1:3" x14ac:dyDescent="0.2">
      <c r="B50" s="1"/>
    </row>
    <row r="51" spans="1:3" ht="14.25" x14ac:dyDescent="0.2">
      <c r="B51" s="1"/>
      <c r="C51" s="17"/>
    </row>
    <row r="52" spans="1:3" ht="14.25" x14ac:dyDescent="0.2">
      <c r="B52" s="1"/>
      <c r="C52" s="17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61" spans="1:3" x14ac:dyDescent="0.2">
      <c r="B61" s="1"/>
      <c r="C61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72" spans="2:3" x14ac:dyDescent="0.2">
      <c r="B72" s="1"/>
      <c r="C72" s="1"/>
    </row>
    <row r="73" spans="2:3" x14ac:dyDescent="0.2">
      <c r="B73" s="1"/>
      <c r="C73" s="1"/>
    </row>
    <row r="76" spans="2:3" x14ac:dyDescent="0.2">
      <c r="B76" s="1"/>
      <c r="C76" s="1"/>
    </row>
    <row r="77" spans="2:3" x14ac:dyDescent="0.2">
      <c r="B77" s="1"/>
      <c r="C77" s="1"/>
    </row>
    <row r="91" spans="2:3" x14ac:dyDescent="0.2">
      <c r="B91" s="1"/>
      <c r="C91" s="1"/>
    </row>
    <row r="92" spans="2:3" x14ac:dyDescent="0.2">
      <c r="B92" s="1"/>
      <c r="C92" s="1"/>
    </row>
    <row r="95" spans="2:3" x14ac:dyDescent="0.2">
      <c r="B95" s="1"/>
      <c r="C95" s="1"/>
    </row>
    <row r="96" spans="2:3" x14ac:dyDescent="0.2">
      <c r="B96" s="1"/>
      <c r="C96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9" orientation="portrait" useFirstPageNumber="1" r:id="rId1"/>
  <headerFooter alignWithMargins="0">
    <oddHeader>&amp;C&amp;"Arial,Kurzíva"Příloha č. 5 - Upravený rozpočet Olomouckého kraje na rok 2018 po schválení rozpočtových změn</oddHeader>
    <oddFooter xml:space="preserve">&amp;L&amp;"Arial,Kurzíva"Zastupitelstvo OK 23.4.2018
6.1. - Rozpočet Olomouckého kraje 2018 - rozpočtové změny 
Příloha č.5: Upravený rozpočet OK na rok 2018 po schválení rozpočtových změn&amp;R&amp;"Arial,Kurzíva"Strana &amp;P (celkem 49)&amp;"Arial,Obyčejné"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Příloha č. 1</vt:lpstr>
      <vt:lpstr>Příloha č. 2</vt:lpstr>
      <vt:lpstr>Příloha č. 3</vt:lpstr>
      <vt:lpstr>Příloha č. 4</vt:lpstr>
      <vt:lpstr>Příloha  č. 5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2018-04-04T09:36:51Z</cp:lastPrinted>
  <dcterms:created xsi:type="dcterms:W3CDTF">2007-02-21T09:44:06Z</dcterms:created>
  <dcterms:modified xsi:type="dcterms:W3CDTF">2018-04-04T10:20:06Z</dcterms:modified>
</cp:coreProperties>
</file>