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9\Zastupitelstvo\ZOK 16.12.2019\"/>
    </mc:Choice>
  </mc:AlternateContent>
  <bookViews>
    <workbookView xWindow="0" yWindow="60" windowWidth="15195" windowHeight="9210"/>
  </bookViews>
  <sheets>
    <sheet name="Příloha č. 1" sheetId="1" r:id="rId1"/>
    <sheet name="Příloha č. 2" sheetId="4" r:id="rId2"/>
    <sheet name="Příloha  č. 3" sheetId="5" r:id="rId3"/>
  </sheets>
  <definedNames>
    <definedName name="_xlnm.Print_Area" localSheetId="0">'Příloha č. 1'!$A$1:$E$1290</definedName>
    <definedName name="_xlnm.Print_Area" localSheetId="1">'Příloha č. 2'!$A$1:$E$68</definedName>
  </definedNames>
  <calcPr calcId="162913"/>
</workbook>
</file>

<file path=xl/calcChain.xml><?xml version="1.0" encoding="utf-8"?>
<calcChain xmlns="http://schemas.openxmlformats.org/spreadsheetml/2006/main">
  <c r="C52" i="5" l="1"/>
  <c r="C51" i="5"/>
  <c r="C53" i="5" s="1"/>
  <c r="B51" i="5"/>
  <c r="B53" i="5" s="1"/>
  <c r="B46" i="5"/>
  <c r="B48" i="5" s="1"/>
  <c r="B57" i="5" s="1"/>
  <c r="C44" i="5"/>
  <c r="C43" i="5"/>
  <c r="C40" i="5"/>
  <c r="C39" i="5"/>
  <c r="C37" i="5"/>
  <c r="C34" i="5"/>
  <c r="C33" i="5"/>
  <c r="C46" i="5" s="1"/>
  <c r="C48" i="5" s="1"/>
  <c r="C57" i="5" s="1"/>
  <c r="C31" i="5"/>
  <c r="B26" i="5"/>
  <c r="B28" i="5" s="1"/>
  <c r="B56" i="5" s="1"/>
  <c r="C25" i="5"/>
  <c r="C23" i="5"/>
  <c r="C20" i="5"/>
  <c r="C19" i="5"/>
  <c r="C18" i="5"/>
  <c r="C16" i="5"/>
  <c r="C13" i="5"/>
  <c r="C8" i="5"/>
  <c r="C26" i="5" s="1"/>
  <c r="C28" i="5" s="1"/>
  <c r="C56" i="5" s="1"/>
  <c r="C7" i="5"/>
  <c r="E67" i="4"/>
  <c r="E60" i="4"/>
  <c r="E48" i="4"/>
  <c r="E41" i="4"/>
  <c r="E23" i="4"/>
  <c r="E16" i="4"/>
  <c r="E1289" i="1"/>
  <c r="E1268" i="1"/>
  <c r="E1237" i="1"/>
  <c r="E1216" i="1"/>
  <c r="E1194" i="1"/>
  <c r="E1195" i="1" s="1"/>
  <c r="E1188" i="1"/>
  <c r="E1169" i="1"/>
  <c r="E1162" i="1"/>
  <c r="E1134" i="1"/>
  <c r="E1112" i="1"/>
  <c r="E1081" i="1"/>
  <c r="E1080" i="1"/>
  <c r="E1060" i="1"/>
  <c r="E1039" i="1"/>
  <c r="E1017" i="1"/>
  <c r="E1016" i="1"/>
  <c r="E1015" i="1"/>
  <c r="E995" i="1"/>
  <c r="E996" i="1" s="1"/>
  <c r="E975" i="1"/>
  <c r="E954" i="1"/>
  <c r="E927" i="1"/>
  <c r="E928" i="1" s="1"/>
  <c r="E908" i="1"/>
  <c r="E901" i="1"/>
  <c r="E883" i="1"/>
  <c r="E862" i="1"/>
  <c r="E855" i="1"/>
  <c r="E838" i="1"/>
  <c r="E831" i="1"/>
  <c r="E808" i="1"/>
  <c r="E799" i="1"/>
  <c r="E798" i="1"/>
  <c r="E797" i="1"/>
  <c r="E801" i="1" s="1"/>
  <c r="E771" i="1"/>
  <c r="E763" i="1"/>
  <c r="E762" i="1"/>
  <c r="E764" i="1" s="1"/>
  <c r="E742" i="1"/>
  <c r="E735" i="1"/>
  <c r="E710" i="1"/>
  <c r="E703" i="1"/>
  <c r="E683" i="1"/>
  <c r="E671" i="1"/>
  <c r="E651" i="1"/>
  <c r="E644" i="1"/>
  <c r="E618" i="1"/>
  <c r="E611" i="1"/>
  <c r="E591" i="1"/>
  <c r="E581" i="1"/>
  <c r="E554" i="1"/>
  <c r="G554" i="1" s="1"/>
  <c r="E547" i="1"/>
  <c r="E540" i="1"/>
  <c r="E539" i="1"/>
  <c r="E516" i="1"/>
  <c r="E509" i="1"/>
  <c r="G516" i="1" s="1"/>
  <c r="E508" i="1"/>
  <c r="E502" i="1"/>
  <c r="E501" i="1"/>
  <c r="E482" i="1"/>
  <c r="E475" i="1"/>
  <c r="E450" i="1"/>
  <c r="E441" i="1"/>
  <c r="E442" i="1" s="1"/>
  <c r="E423" i="1"/>
  <c r="E415" i="1"/>
  <c r="G423" i="1" s="1"/>
  <c r="E408" i="1"/>
  <c r="E407" i="1"/>
  <c r="E388" i="1"/>
  <c r="E381" i="1"/>
  <c r="E362" i="1"/>
  <c r="E355" i="1"/>
  <c r="E337" i="1"/>
  <c r="E336" i="1"/>
  <c r="E330" i="1"/>
  <c r="E301" i="1"/>
  <c r="E302" i="1" s="1"/>
  <c r="E294" i="1"/>
  <c r="E295" i="1" s="1"/>
  <c r="E274" i="1"/>
  <c r="E267" i="1"/>
  <c r="E246" i="1"/>
  <c r="E247" i="1" s="1"/>
  <c r="E240" i="1"/>
  <c r="E222" i="1"/>
  <c r="E215" i="1"/>
  <c r="E195" i="1"/>
  <c r="E188" i="1"/>
  <c r="G170" i="1"/>
  <c r="E170" i="1"/>
  <c r="G169" i="1"/>
  <c r="E163" i="1"/>
  <c r="E154" i="1"/>
  <c r="E137" i="1"/>
  <c r="E130" i="1"/>
  <c r="E112" i="1"/>
  <c r="E99" i="1"/>
  <c r="E79" i="1"/>
  <c r="E70" i="1"/>
  <c r="E49" i="1"/>
  <c r="E42" i="1"/>
  <c r="E25" i="1"/>
  <c r="E17" i="1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403+8023 daň z příjmu PO za kraj
</t>
        </r>
      </text>
    </comment>
    <comment ref="C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417-3000
</t>
        </r>
      </text>
    </comment>
    <comment ref="C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46+266
897+27
</t>
        </r>
      </text>
    </comment>
    <comment ref="C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360+503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843+20
844+12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108+91
109+125
219+17
274+49
645+1
946+453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2+26 poj z
50+85 poj d
51+78 poj š
80+48 poj š
83+12
132+58
158+3
173+615
189+7 poj z
216+20
218+113
220+37
234+64
238+4 (celkem 6)
271+1
273+17
304+46 poj z do rez
305+620 poj š
352+731 poj š
357+51
358+4025
359+3017
402+392
436+61
462+2
515+20
587-46 (celkem-45)
588+2
533+47
534+96
598+3
599+7
657+578
658+164
659+11
686+157
707+74
708+198
709+58
761+424
762+473
806+385
807+65
808+305
809+61
810+691
811+53
812+57
840+257
841+14
859+197
860+192
910+180
911+18
945+240
</t>
        </r>
      </text>
    </comment>
    <comment ref="C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172+10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217+55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587+1
</t>
        </r>
      </text>
    </comment>
    <comment ref="C1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1+86000
45+7879349
47+735
49+68478
69+2836
70+11656
112+96
113+76
114+6919
115+1400
116+3180
117+7848
153+1179
175+23821
176+509
177+611
221+102410
222+1728
295+412
296+220
298-83
366-111
463+93700
464+735
535-12
536-243
537-2
589+16007
591-140
592-82
647+53005
648+2517
688+1410
689+528
694-9369
746+582
748-2
749-510
750-13
837+97000
892+490
899+109
</t>
        </r>
      </text>
    </comment>
    <comment ref="C1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72+1181232
73+8000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224+18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409+358
442+795
517+313
650+78100
838+423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301+227043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521+122385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312+555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364+38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439+15
466+120
467+316
518+102
794+28
901+4885
902+5
</t>
        </r>
      </text>
    </comment>
    <comment ref="C1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119+1000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365+4110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585+2274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74+179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120+44
289+17
299+6
363+446
395+1338
406+997
407+2277
416+25
441+94
465+2606
519+189
520+133
584+1500
662+786
690+61
743+1254
893+34
894+1149
900+2285
904+34
</t>
        </r>
      </text>
    </comment>
    <comment ref="C1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152+15
290+200
300+486
408+440
525+2425
652+15
890+15
939-545
903+307
</t>
        </r>
      </text>
    </comment>
    <comment ref="C20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55+50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75+3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131+1776
156 + 3268
168 + 46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170 + 4215
171 + 426
181+2796
182+12
183+2
227+2344
280+341
291+126
294+2860
313+4210
351+2609
361+3917
362+6507
399+3992
400+3439
537-2
530+3286
531+8869
532+1029
641+2616
642+4076
644+836
742+2060
861+1800
862+3
891+16352
914+159
915+104
</t>
        </r>
      </text>
    </comment>
    <comment ref="C2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215+114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247+23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356+20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2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404-11454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417+3000
405+337
437+6171
438+3000
661+20000
</t>
        </r>
      </text>
    </comment>
    <comment ref="C2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48+989
67+263
68+408
71+2625
75+3
110+216
118+4003
121+31032
122+23563
123+2049
124+1425
126+9110
154+338
156+3319
170 + 4226
171 + 645
174+2395
178+5054
179+2248
180+871
181+2843
223+549
225+3399
226+2230
227+2365
235+1681
276+7051
277+1168
278+24112
279+16327
280+621
291+186
294+2863
297+2885
302+7932
313+4210
351+2609
361+4006
362+6527
367+1106
368+9
369+21
370+20342
371+446
372+89315
396+507
397+4250
399+4034
400+3439
410+345
411+345
412+968
413+4478
414+2060
415+1148
440+1737
443+1822
444+16015
445+8811
446+13481
468+28999
469+1706
470+50
507+350
508+5498
509+15438
514+610
516+2737
522+7209
523+5737
524+1165
526+6268
527+14
528+237
529+1311
530+3307
583+495
586+197
590+4561
593+3208
594+7303
595+6177
596+899
638+900
639+2180
641+2656
642+4128
644+1274
649+7112
651+824
687+11677
691+3818
692+6143
693+5288
740+3425
741+474
742+4422
744+6587
745+85760
747+10738
783+169
784+1070
785+3667
793+4169
795+37905
796+5795
797+2462
798+5721
799+2169
839+142
845+28066
846+6658
847+24177
848-395
849-501
885+20422
886+1992
887+16457
898+1976
905+2432
</t>
        </r>
      </text>
    </comment>
    <comment ref="C2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62+4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63+1243 (celkem 2103)
64+5 (celkem 1405)
66+10
81+74
82+3177
84+2
131+761
215+8150 depozita
236+2988
237+5774
238+2 (celkem 6)
303+6
453+111
510+61358
513-50
597+481
912+2562
913+1186
</t>
        </r>
      </text>
    </comment>
    <comment ref="C2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215+114
247+23
437+6171
438+3000
661+20000
</t>
        </r>
      </text>
    </comment>
    <comment ref="C3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46+266
2+26 poj z
44+337 (celkem 6581)
55+50
63+860 (celkem 2103)
75+3
83+12
126-374
125+95
158+3
156 + 704
168 + 46
170 + 2324 (celkem 4215)
171 + 426
172+10
173+615
178+907 (celkem 5054)
179+71 (celkem 2248)
181+461 (celkem 2796)
182+12
183+2
189+7 poj z
216+20
217+55
218+113
227+114 (celkem 2344)
228+137
234+64
238+4 (celkem 6)
236+2988
237+5774
275+7000
276+27 (celkem 7051)
277+102 (celkem 1167)
291+126
294+896 (celkem 2860)
302+190 (celkem 7932)
303+6
304+46 poj z
306+154539 přebytek
313+4210
314-1186
351+884 (celkem 2609)
358+4025
360+503
361+872 (celkem 3917)
362+214 (celkem 6507)
368+9
369+21
370+193 (celkem 20342)
399+579 (celkem 3992)
400+1350 (celkem 3438)
402+392
403+8023 daň z příjmu PO za kraj
405-337 
351-72
383-207
413+215 (celkem 4478)
417-3000
438-3000
428+6
405+337
437+6171
438+3000
468+109 (celkem 28999)
509+1794 (celkem 15438)
510+149910
537-2
530+889 (celkem 3286)
594+3010
595+124
598+3
599+7
597+72 (celkem 481)
641+40
642+19 (celkem 4076)
644+836
641-106
642-171
685+50000
686+157
692+142 (celkem 6143)
693+54 (celkem 5288)
784+60 (celkem 1070)
785+552 (celkem 3667)
795-187
796+104
797+69
812+57
840+257
841+14
885-11
886+108
887+5728
859+197
891+1641 (celkem 16352)
897+27
896+50000
928-553
945+240
946+453
</t>
        </r>
      </text>
    </comment>
    <comment ref="C32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</text>
    </comment>
    <comment ref="C3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50+85 poj d
51+78 poj š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80+48 poj š
82+3177
131+761
132+58
156+3319
170 + 4226
171 + 645
181+2843
280+621
291+186
294+2863
305+620 poj š
352+731 poj š
313+4210
399+4034
400+3439
533+47
534+96
657+578
658+164
659+11
707+74
708+198
709+58
761+424
762+473
806+385
807+65
808+305
809+61
810+691
811+53
843+20
844+12
860+192
861+1800
862+3
891+14711 (celkem 16352)
910+180
911+18
912+2562
913+1186
914+159
915+104
</t>
        </r>
      </text>
    </comment>
    <comment ref="C3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1+86000
45+7879349
47+735
49+68478
69+2836
70+11656
112+96
113+76
114+6919
115+1400
116+3180
117+7848
153+1179
175+23821
176+509
177+611
221+102410
222+1728
295+412
296+220
298-83
366-111
463+93700
464+735
535-12
536-243
537-2
589+16007
591-140
592-82
647+53005
648+2517
688+1410
689+528
694-9369
746+582
748-2
749-510
750-13
837+97000
892+490
899+109</t>
        </r>
      </text>
    </comment>
    <comment ref="C3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72+1181232
73+8000
224+18
409+358
442+795
517+313
650+78100
838+423
</t>
        </r>
      </text>
    </comment>
    <comment ref="C3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301+227043
521+122385
</t>
        </r>
      </text>
    </comment>
    <comment ref="C3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312+555
364+38
439+15
466+120
467+316
518+102
794+28
901+4885
902+5
</t>
        </r>
      </text>
    </comment>
    <comment ref="C3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119+1000
365+4110
585+2274
</t>
        </r>
      </text>
    </comment>
    <comment ref="C3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74+179
120+44
289+17
299+6
363+446
395+1338
406+997
407+2277
416+25
441+94
465+2606
519+189
520+133
584+1500
662+786
690+61
743+1254
893+34
894+1149
900+2285
904+34
</t>
        </r>
      </text>
    </comment>
    <comment ref="C40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152+15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290+200
300+486
408+440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525+2425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652+15
890+15
939-545
903+307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4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215+114
247+23
356+20
512+2159
</t>
        </r>
      </text>
    </comment>
    <comment ref="C42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107+33318
404-11454
405+337 (z rezervy)
417+3000
437+6171
438+3000
510+20000z přebytku
</t>
        </r>
      </text>
    </comment>
    <comment ref="C4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3+12633
4+114478
5+3986
6+64
7+1922
8+945
9+4416
10+29898
48+989
67+263
68+408
71+2625
110+216
118+4003
121+31032
122+323 (celkem 23563)
124+1425
154+338
163 + 2
174+2395
180+871
223+549
226+2230
227+2365
235+1681
278+24112
279+16327
297+2885
351+2609
361+4006
362+6527
371+446
372+89315
397+4250
414+2060
415+1148
440+1737
443+1822
444+16015
445+8811
446+13481
445+4581 (celkem 8811)
446+41 (celkem 13481)
470+50
507+350
514+610
516+2737
522+7209
523+5737
524+1165
526+6268
527+14
528+237
529+1311
530+3307
583+495
586+197
590+4561
596+899
641+2656
642+4128
644+1274
649+7112
651+824
687+11677
740+3425
741+474
742+4422
745+85760
747+10738
793+4169
799+2169
839+142
898+1976
</t>
        </r>
      </text>
    </comment>
    <comment ref="C4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12+5031
13+1054
14+510
15+87
16+10
17+2502
18+603
19+1118
52+6018
53+1303
54+2
76+6541
77+2392
78+8592
79+2
108+91
109+125
127+6448
128+1350
129+1014
130+877
155+6
184+76
185+44
186+7771
187+1602
188+474
219+17
220+37
229+93
230+2300
231+12
232+1703
233+309
271+1
273+17
274+49
281+290
282+1188
283+567
284+531
292+1561
293+2043
307+1470
308+4081
309+19
310+656
311+2
357+51
359+3017
373+3259
374+4452
375+14302
376+3720
377+1830
378+227
379+771
353+20
418+1470
419+973
420+103
421+4
422+1338
434+19
435+1302
436+61
447+1411
448+1287
449+91
450+3684
451+669
452+3051
453+111
462+2
472+2933
473+44
474+20356
475+2227
476+13
477+385
478+23
515+20
541+16
542+1751
543+2056
544+20860
545+8584
546+902
547+648
548+1464
549+5131
550+2225
551+1389
552+1934
553+5
554+1174
587-45
588+2
600+2926
601+6478
602+26406
603+590
604+15
605+795
606+6275
607+1119
608+74
609+912
610+1201
645+1
653+4083
654+29
655+9
656+768
682+11
695+4702
696+40082
697+5
698+30171
699+15
700+1145
701+223
702+9
703+20
704+1012
705+2295
706+3079
751+8021
752+3618
753+5325
754+1286
755+10
756+478
757+9
758+48
759+80
760+39
800+35589
801+7539
802+9
803+1433
804+1722
805+944
845+28066
847+24177
848-395
849-501
850+15081
851+1469
852+76
853+2716
854+7085
855+19
856+758
857+25
858+1809
884+1424
906+14929
907+622
908+76
909+1493
940+634
</t>
        </r>
      </text>
    </comment>
    <comment ref="C4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62+4
63+1243 (celkem 2103)
64+5 (celkem 1405)
66+10
81+74
84+2
105+290
215+8150 depozita
238+2 (celkem 6)
510+61358
513-50
597+409 (celkem 481)
</t>
        </r>
      </text>
    </comment>
    <comment ref="C4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215+114
247+23
437+6171
438+3000
661+20000
</t>
        </r>
      </text>
    </comment>
    <comment ref="C51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8113, 8123, 8905, 8117
3+12633
4+114478
5+3986
6+64
7+1922
8+945
9+4416
10+29898
12+5031
13+1054
14+510
15+87
16+10
17+2502
18+603
19+1118
44+6581
52+6018
53+1303
54+2
63+860 (celkem 2103)
64+1400 (celkem 1405)
76+6541
77+2392
78+8592
79+2
105+290
107+33318
125+95
127+6448
128+1350
129+1014
130+877
155+6
163 + 2
184+76
185+44
186+7771
187+1602
188+474
228+137
229+93
230+2300
231+12
232+1703
233+309
275+7000
281+290
282+1188
283+567
284+531
292+1561
293+2043
306+154539
307+1470
308+4081
309+19
310+656
311+2
373+3259
374+4452
375+14302
376+3720
377+1830
378+227
379+771
353+20
418+1470
419+973
420+103
421+4
422+1338
434+19
435+1302
437+6171
447+1411
448+1287
449+91
450+3684
451+669
452+3051
472+2933
473+44
474+20356
475+2227
476+13
477+385
478+23
510+149910
512+2159
541+16
542+1751
543+2056
544+20860
545+8584
546+902
547+648
548+1464
549+5131
550+2225
551+1389
552+1934
553+5
554+1174
600+2926
601+6478
602+26406
603+590
604+15
605+795
606+6275
607+1119
608+74
609+912
610+1201
646+50000
653+4083
654+29
655+9
656+768
685+50000
682+11
695+4702
696+40082
697+5
698+30171
699+15
700+1145
701+223
702+9
703+20
704+1012
705+2295
706+3079
751+8021
752+3618
753+5325
754+1286
755+10
756+478
757+9
758+48
759+80
760+39
800+35589
801+7539
802+9
803+1433
804+1722
805+944
850+15081
851+1469
852+76
853+2716
854+7085
855+19
856+758
857+25
858+1809
884+1424
896+50000
906+14929
907+622
908+76
909+1493
940+634
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8124, 8114
44+6244 (celkem 6581)
122+23240 (celkem 23563) 
123+2049
126+9110
126+374
131+1776
156 + 2564
170 + 1891 (celkem 4215)
178+4147 (celkem 5054)
179+2177 (celkem 2248)
181+2335 (celkem 2796)
225+3399
227+2230 (celkem 2344)
276+7024 (celkem 7051)
277+1066 (celkem 1168)
280+341
294+1964 (celkem 2860)
302+7742 (celkem 7932)
314+1186
351+1725 (celkem 2609)
361+3045 (celkem 3917)
362+6293 (celkem 6507)
367+1106
370+20149 (celkem 20342)
399+3414 (celkem 3992)
400+2089 (celkem 3439)
351+72
383+207
396+507
410+345
411+345
412+968
413+4263 (celkem 4478)
428-6
443+1822
444+16015
445+4230 (celkem 8811)
446+13440 (celkem 13481)
468+28890 (celkem 28999)
469+1706
508+5498
509+13644 (celkem 15438)
523+5737
524+1165
530+2397 (celkem 3286)
594+4293 (celkem 7303)
595+6053 (celkem 6053)
638+900
639+2180
641+2576 (celkem 2616)
642+4057 (celkem 4076)
646+50000
641-106
642-171
692+6001 (celkem 6143)
693+5234 (celkem 5288)
691+3818
742+2060
744+6587
783+169
784+1010 (celkem 1070)
785+3115 (celkem 3667)
795+37905
795+187
796+5691
797+2393
798+5721
846+6658
885+20433
886+1884 (celkem 1992)
887+10729 (celkem 16457)
928+553
905+2432
</t>
        </r>
      </text>
    </comment>
  </commentList>
</comments>
</file>

<file path=xl/sharedStrings.xml><?xml version="1.0" encoding="utf-8"?>
<sst xmlns="http://schemas.openxmlformats.org/spreadsheetml/2006/main" count="1004" uniqueCount="224">
  <si>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</si>
  <si>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</si>
  <si>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</si>
  <si>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</si>
  <si>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</si>
  <si>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</si>
  <si>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</si>
  <si>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</si>
  <si>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</si>
  <si>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</si>
  <si>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</si>
  <si>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</si>
  <si>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</si>
  <si>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</si>
  <si>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</si>
  <si>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</si>
  <si>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</si>
  <si>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</si>
  <si>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</si>
  <si>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</si>
  <si>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</si>
  <si>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</si>
  <si>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Ostatní nedaňové příjmy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</si>
  <si>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</si>
  <si>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</si>
  <si>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</si>
  <si>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</si>
  <si>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</si>
  <si>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</si>
  <si>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</si>
  <si>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</si>
  <si>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</si>
  <si>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Neinvestiční přijaté transfery ze SR</t>
  </si>
  <si>
    <t>Investiční transfery od obcí</t>
  </si>
  <si>
    <t xml:space="preserve"> -Rozpočtová změna 898/19</t>
  </si>
  <si>
    <t>druh rozpočtové změny: zapojení nových prostředků do rozpočtu</t>
  </si>
  <si>
    <t>poskytovatel: Ministerstvo školství, mládeže a tělovýchovy</t>
  </si>
  <si>
    <t>důvod: neinvestiční dotace ze státního rozpočtu ČR na rok 2019 poskytnutá na základě avíza Ministerstva školství, mládeže a tělovýchovy ČR č.j.: MŠMT-2630/2019-36 ze dne 20.11.2019 v celkové výši 1 976 240,- Kč na projekty využívající zjednodušené vykazování nákladů pro příspěvkové organizace Olomouckého kraje v rámci Operačního programu Výzkum, vývoj a vzdělávání.</t>
  </si>
  <si>
    <t>Odbor školství a mládeže</t>
  </si>
  <si>
    <t>ORJ - 10</t>
  </si>
  <si>
    <t>UZ</t>
  </si>
  <si>
    <t xml:space="preserve">§ </t>
  </si>
  <si>
    <t>položka</t>
  </si>
  <si>
    <t>částka v Kč</t>
  </si>
  <si>
    <t>4116 - Ostatní neinv. přijaté transfery ze SR</t>
  </si>
  <si>
    <t>celkem</t>
  </si>
  <si>
    <t>5336 - Neinvestiční dotace zřízeným PO</t>
  </si>
  <si>
    <t xml:space="preserve"> -Rozpočtová změna 899/19</t>
  </si>
  <si>
    <t>důvod: investiční dotace ze státního rozpočtu ČR na rok 2019 poskytnutá na základě rozhodnutí Ministerstva školství, mládeže a tělovýchovy ČR č.j.: MSMT-36443/2019-2 ze dne 26.11.2019 v celkové výši 109 250,- Kč pro příspěvkovou organizaci ZŠ Jeseník na realizaci projektu "ZŠ Jeseník, Fučíkova - pořízení schodolezu".</t>
  </si>
  <si>
    <t>4216 - Ostatní invest. přijaté transfery ze SR</t>
  </si>
  <si>
    <t>6356 - Jiné investiční transfery zřízeným PO</t>
  </si>
  <si>
    <t xml:space="preserve"> -Rozpočtová změna 900/19</t>
  </si>
  <si>
    <t>poskytovatel: Ministerstvo zemědělství</t>
  </si>
  <si>
    <t>důvod: neinvestiční dotace ze státního rozpočtu ČR na rok 2019 poskytnutá na základě avíza k převodu finančních prostředků Ministerstva zemědělství ČR  v celkové výši               2 284 800,- Kč pro příspěvkovou organizaci Střední lesnická škola Hranice jako příspěvek na hospodaření v lesích a na vybrané myslivecké činnosti.</t>
  </si>
  <si>
    <t xml:space="preserve"> -Rozpočtová změna 901/19</t>
  </si>
  <si>
    <t>důvod: neinvestiční dotace ze státního rozpočtu ČR na rok 2019 poskytnutá na základě avíza Ministerstva školství, mládeže a tělovýchovy ČR č.j.: MŠMT-37358/2019-2 ze dne 18.11.2019 v celkové výši 4 885 123,25 Kč pro příspěvkovou organizaci Vlastivědné muzeum v Olomouci na realizaci projektu "Virtuální muzeum ve výuce - využití nových digitálních technologií v propojení formálního a neformálního vzdělávání" v rámci Operačního programu Výzkum, vývoj a vzdělávání.</t>
  </si>
  <si>
    <t>Odbor ekonomický</t>
  </si>
  <si>
    <t>ORJ - 07</t>
  </si>
  <si>
    <t>Odbor sportu, kultury a památkové péče</t>
  </si>
  <si>
    <t>ORJ - 13</t>
  </si>
  <si>
    <t xml:space="preserve"> -Rozpočtová změna 902/19</t>
  </si>
  <si>
    <t>poskytovatel: Ministerstvo kultury</t>
  </si>
  <si>
    <t>důvod: neinvestiční dotace ze státního rozpočtu ČR na rok 2019 poskytnutá na základě rozhodnutí Ministerstva kultury ČR č.j.: MK 74255/2019 SOEU ze dne 5.11.2019 v celkové výši 5 000,- Kč pro příspěvkovou organizaci Olomouckého kraje Vědecká knihovna v Olomouci na realizaci projektu "Let´s sing Oratorium Music!" z programu "Kreativní Evropa".</t>
  </si>
  <si>
    <t xml:space="preserve"> -Rozpočtová změna 903/19</t>
  </si>
  <si>
    <t>poskytovatel: Ministerstvo financí</t>
  </si>
  <si>
    <t>důvod: investiční dotace ze státního rozpočtu ČR na rok 2019 poskytnutá na základě rozhodnutí Ministerstva financí ČR č.j.: MF-28293/2019/1201-3 ze dne 15.11.2019 v celkové výši 307 018,- Kč k refundaci výdajů spojených s výkupem pozemků pod komunikacemi II. a III. třídy.</t>
  </si>
  <si>
    <t>4211 - Invest. přijaté transfery z VPS SR</t>
  </si>
  <si>
    <t>Odbor majetkový, právní a správních činností</t>
  </si>
  <si>
    <t>ORJ - 04</t>
  </si>
  <si>
    <t>seskupení položek</t>
  </si>
  <si>
    <t>61 - Investiční nákupy a související výdaje</t>
  </si>
  <si>
    <t>59 - Ostatní neinvestiční výdaje</t>
  </si>
  <si>
    <t xml:space="preserve"> -Rozpočtová změna 904/19</t>
  </si>
  <si>
    <t>důvod: neinvestiční dotace ze státního rozpočtu ČR na rok 2019 poskytnutá na základě rozhodnutí Ministerstva financí ČR č.j.: MF - 29333/2019/1201-3 ze dne 18.11.2019 ve výši 34 671,- Kč na náhradu škody způsobené vydrou říční na rybách v rybnících Českého rybářského svazu, z. s., Hustopeče nad Bečvou, za období od 27.3.2019 do 20.9.2019.</t>
  </si>
  <si>
    <t>4111 - Neinvestiční přijaté transfery ze SR</t>
  </si>
  <si>
    <t>Odbor životního prostředí a zemědělství</t>
  </si>
  <si>
    <t>ORJ - 09</t>
  </si>
  <si>
    <t>58 - Výdaje na náhrady za nezpůsobenou újmu</t>
  </si>
  <si>
    <t xml:space="preserve"> -Rozpočtová změna 905/19</t>
  </si>
  <si>
    <t>důvod: odbor investic požádal ekonomický odbor dne 20.11.2019 o provedení rozpočtové změny. Důvodem navrhované změny je zapojení finančních prostředků do rozpočtu Olomouckého kraje ve výši 2 431 974,98 Kč. Finanční prostředky byly poukázány na účet Olomouckého kraje jako investiční dotace z Ministerstva životního prostředí ČR na financování projektu "REÚO Střední škola a Základní škola Lipník nad Bečvou - přístavby školy + oprava fasády přední části budovy - a) zateplení" v rámci Operačního programu Životní prostředí.</t>
  </si>
  <si>
    <t>Odbor investic</t>
  </si>
  <si>
    <t>ORJ - 52</t>
  </si>
  <si>
    <t>8114 - Uhraz. splátky krát. přij. půjč. prostř.</t>
  </si>
  <si>
    <t xml:space="preserve"> -Rozpočtová změna 906/19</t>
  </si>
  <si>
    <t>důvod: odbor investic  požádal ekonomický odbor dne 21.11.2019 o provedení rozpočtové změny. Důvodem navrhované změny je zapojení finančních prostředků do rozpočtu Olomouckého kraje v celkové výši 14 929 221,72 Kč. Jedná se o zapojení finančních prostředků z revolvingového úvěru u Komerční banky, a.s., na financování projektu v oblasti dopravy "II/447 Strukov - Šternberk", materiál je součástí programu jednání Rady Olomouckého kraje dne 9.12.2019 (bod 16.2.).</t>
  </si>
  <si>
    <t>8113 - Krátkodobé přijaté půjčené prostředky</t>
  </si>
  <si>
    <t>ORJ - 50</t>
  </si>
  <si>
    <t xml:space="preserve"> -Rozpočtová změna 907/19</t>
  </si>
  <si>
    <t>důvod: odbor investic  požádal ekonomický odbor dne 22.11.2019 o provedení rozpočtové změny. Důvodem navrhované změny je zapojení finančních prostředků do rozpočtu Olomouckého kraje ve výši 621 635,90 Kč. Jedná se o zapojení finančních prostředků z revolvingového úvěru u Komerční banky, a.s., na financování projektu v oblasti školství "Realizace energeticky úsporných opatření - SOŠ Šumperk, Zemědělská 3 - tělocvična", materiál je součástí programu jednání Rady Olomouckého kraje dne 9.12.2019 (bod 16.2.).</t>
  </si>
  <si>
    <t xml:space="preserve"> -Rozpočtová změna 908/19</t>
  </si>
  <si>
    <t>důvod: odbor investic požádal ekonomický odbor dne 19.11. a 2.12.2019 o provedení rozpočtové změny. Důvodem navrhované změny je zapojení finančních prostředků do rozpočtu Olomouckého kraje v celkové výši 75 575,99 Kč. Jedná se o zapojení finančních prostředků z revolvingového úvěru u Komerční banky, a.s., na financování projektů v oblasti školství "REÚO Střední škola a Základní škola Lipník nad Bečvou - přístavby školy + oprava fasády přední části budovy - a) zateplení" a "REÚO Střední škola a Základní škola Lipník nad Bečvou - přístavba školy + oprava fasády přední části budovy - b) vzduchotechnika", materiál je součástí programu jednání Rady Olomouckého kraje dne 9.12.2019 (bod 16.2.).</t>
  </si>
  <si>
    <t xml:space="preserve"> -Rozpočtová změna 909/19</t>
  </si>
  <si>
    <t>důvod: odbor investic  požádal ekonomický odbor dne 28.11.2019 o provedení rozpočtové změny. Důvodem navrhované změny je zapojení finančních prostředků do rozpočtu Olomouckého kraje v celkové výši 1 492 846,48 Kč. Jedná se o zapojení finančních prostředků z revolvingového úvěru u Komerční banky, a.s., na financování projektu v oblasti sociální "Transformace příspěvkové organizace Nové Zámky - poskytovatel sociálních služeb - III.etapa - RD Litovel, ul. Pavlínka 1141", materiál je součástí programu jednání Rady Olomouckého kraje dne 9.12.2019 (bod 16.2.).</t>
  </si>
  <si>
    <t xml:space="preserve"> -Rozpočtová změna 910/19</t>
  </si>
  <si>
    <t>důvod: odbor podpory řízení příspěvkových organizací požádal ekonomický odbor dne 25.11.2019 o provedení rozpočtové změny. Důvodem navrhované změny je zapojení finančních prostředků do rozpočtu Olomouckého kraje ve výši 180 017,- Kč. Česká pojišťovna, a.s., uhradila na účet Olomouckého kraje pojistné plnění k pojistné události pro příspěvkovou organizaci Odborný léčebný ústav Paseka na úhradu nákladů za opravu oplocení, dopravní značky a škodu na stromech v roce 2019.</t>
  </si>
  <si>
    <t xml:space="preserve"> </t>
  </si>
  <si>
    <t>2322 - Přijaté pojistné náhrady</t>
  </si>
  <si>
    <t>Odbor podpory řízení příspěvkových organizací</t>
  </si>
  <si>
    <t>ORJ - 19</t>
  </si>
  <si>
    <t>5331 - Neinvestiční příspěvky zřízeným PO</t>
  </si>
  <si>
    <t xml:space="preserve"> -Rozpočtová změna 911/19</t>
  </si>
  <si>
    <t>důvod: odbor podpory řízení příspěvkových organizací požádal ekonomický odbor dne 25.11.2019 o provedení rozpočtové změny. Důvodem navrhované změny je zapojení finančních prostředků do rozpočtu Olomouckého kraje ve výši 17 590,- Kč. Česká pojišťovna, a.s., uhradila na účet Olomouckého kraje pojistné plnění k pojistné události pro příspěvkovou organizaci Gymnázium, Kojetín, na úhradu nákladů za opravu po zatečení v roce 2018.</t>
  </si>
  <si>
    <t xml:space="preserve"> -Rozpočtová změna 912/19</t>
  </si>
  <si>
    <t xml:space="preserve">důvod: odbor dopravy a silničního hospodářství požádal ekonomický odbor dne 7.11.2019 o provedení rozpočtové změny. Důvodem navrhované změny je zapojení finančních prostředků do rozpočtu Olomouckého kraje v celkové výši 2 562 128,06 Kč. Finanční prostředky budou zapojeny jako finanční vypořádání dotačního programu z roku 2018 a budou poskytnuty jako neinvestiční příspěvek na financování akcí příspěvkové organizace Správa silnic Olomouckého kraje na základě usnesení Rady Olomouckého kraje č. UR/77/27/2019 ze dne 25.11.2019, materiál je součástí programu jednání Zastupitelstva Olomouckého kraje dne 16.12.2019 (bod 16.). </t>
  </si>
  <si>
    <t>Odbor dopravy a silničního hospodářství</t>
  </si>
  <si>
    <t>ORJ - 12</t>
  </si>
  <si>
    <t>2223 - Příjmy z FV min. let m. kraj. a obcemi</t>
  </si>
  <si>
    <t xml:space="preserve"> -Rozpočtová změna 913/19</t>
  </si>
  <si>
    <t>důvod: odbor dopravy a silničního hospodářství požádal ekonomický odbor dne 28.11.2019 o provedení rozpočtové změny. Důvodem navrhované změny je zapojení finančních prostředků do rozpočtu Olomouckého kraje v celkové výši 1 186 649,60 Kč. Finanční prostředky budou zapojeny jako odvod z fondu investic z finančního vypořádání akcí příspěvkové organizace Správa silnic Olomouckého kraje a budou poskytnuty jako investiční příspěvek na dofinancování investiční akce "Most ev. č. 4571-4 Zálesí", materiál je součástí programu jednání Rady Olomouckého kraje dne 9.12.2019 (bod 4.1.).</t>
  </si>
  <si>
    <t>2229 - Ostatní přijaté vratky transferů</t>
  </si>
  <si>
    <t>6351 - Investiční transfery zřízeným PO</t>
  </si>
  <si>
    <t xml:space="preserve"> -Rozpočtová změna 914/19</t>
  </si>
  <si>
    <t>důvod: odbor podpory řízení příspěvkových organizací požádal ekonomický odbor dne 25.11.2019 o provedení rozpočtové změny. Důvodem navrhované změny je zapojení finančních prostředků do rozpočtu Olomouckého kraje ve výši 159 061,- Kč. Finanční prostředky budou zapojeny jako odvod z fondu investic a budou poskytnuty jako neinvestiční příspěvek na provoz příspěvkové organizace Olomouckého kraje Střední škola, Základní škola a Mateřská škola prof. V. Vejdovského Olomouc-Hejčín, materiál je součástí programu jednání Rady Olomouckého kraje dne 9.12.2019 (bod 8.3.).</t>
  </si>
  <si>
    <t>2122 - Odvody příspěvkových organizací</t>
  </si>
  <si>
    <t xml:space="preserve"> -Rozpočtová změna 915/19</t>
  </si>
  <si>
    <t>důvod: odbor podpory řízení příspěvkových organizací požádal ekonomický odbor dne 26.11.2019 o provedení rozpočtové změny. Důvodem navrhované změny je úprava závazných ukazatelů na rok 2019 u příspěvkových organizací v oblasti školství a sociální. V oblasti příjmů budou odvody z odpisů zvýšeny o 103 569,- Kč, v oblasti výdajů budou zvýšeny výdaje na neinvestiční příspěvky na provoz - odpisy zřízeným příspěvkovým organizacím o 102 104,- Kč, zbylá část prostředků ve výši 1 465,- Kč bude převedena do rezervy Olomouckého kraje, materiál je součástí programu jednání Rady Olomouckého kraje dne 9.12.2019 (bod 8.3.).</t>
  </si>
  <si>
    <t xml:space="preserve"> -Rozpočtová změna 916/19</t>
  </si>
  <si>
    <t>druh rozpočtové změny: vnitřní rozpočtová změna - přesun mezi jednotlivými položkami, paragrafy a odbory ekonomickým, sociálních věcí a zdravotnictví</t>
  </si>
  <si>
    <t>důvod: odbory sociálních věcí a zdravotnictví požádaly ekonomický odbor dne 22. a 25.11.2019 o provedení rozpočtové změny. Důvodem navrhované změny je převedení finančních prostředků z odboru ekonomického na odbor sociálních věcí ve výši 45 600,- Kč a na odbor zdravotnictví ve výši 88 920,- Kč. Finanční prostředky ze státní dotace budou použity k zajištění výplaty státního příspěvku pro zřizovatele zařízení pro děti vyžadující okamžitou pomoc (příspěvkové organizace Dětské centrum Ostrůvek, Olomouc, a Středisko sociální prevence Olomouc) podle § 42g a násl. zákona č. 359/1999 Sb., o sociálně - právní ochraně dětí na období říjen 2019.</t>
  </si>
  <si>
    <t>Odbor sociálních věcí</t>
  </si>
  <si>
    <t>ORJ - 11</t>
  </si>
  <si>
    <t>5336 - Neinvestiční transfery zřízeným PO</t>
  </si>
  <si>
    <t>Odbor zdravotnictví</t>
  </si>
  <si>
    <t>ORJ - 14</t>
  </si>
  <si>
    <t xml:space="preserve"> -Rozpočtová změna 917/19</t>
  </si>
  <si>
    <t>druh rozpočtové změny: vnitřní rozpočtová změna - přesun mezi jednotlivými položkami, paragrafy a odbory ekonomickým a sportu, kultury a památkové péče</t>
  </si>
  <si>
    <t>důvod: odbor sportu, kultury a památkové péče požádal ekonomický odbor dne 26.11.2019 o provedení rozpočtové změny. Důvodem navrhované změny je převedení finančních prostředků z odboru ekonomického na odbor sportu, kultury a památkové péče ve výši                390 000,- Kč, přesun finančních prostředků v rámci odboru sportu, kultury a památkové péče v celkové výši 710 000,- Kč a přesun finančních prostředků v rámci odboru ekonomického v celkové výši 396 791,- Kč. Finanční prostředky budou použity na poskytnutí individuální dotace v oblasti kultury pro DW7, o. p. s., na základě usnesení Rady Olomouckého kraje  č. UR/77/72/2019 ze dne 25.11.2019, prostředky budou čerpány z rezervy Olomouckého kraje na individuální dotace, materiál je součástí programu jednání Zastupitelstva Olomouckého kraje dne 16.12.2019 (bod 38.).</t>
  </si>
  <si>
    <t>52 - Neinvestiční transfery soukromopr. subj.</t>
  </si>
  <si>
    <t>53 - Neinvestiční transfery veřejnopráv. subj.</t>
  </si>
  <si>
    <t xml:space="preserve"> -Rozpočtová změna 918/19</t>
  </si>
  <si>
    <t>důvod: odbor sportu, kultury a památkové péče požádal ekonomický odbor dne 27.11.2019 o provedení rozpočtové změny. Důvodem navrhované změny je převedení finančních prostředků z odboru ekonomického na odbor sportu, kultury a památkové péče ve výši               150 000,- Kč.  Finanční prostředky budou použity na poskytnutí individuální dotace v oblasti sportu pro  Sportovní klub Přerov 1908 z.s., na základě usnesení Rady Olomouckého kraje  č. UR/77/74/2019 ze dne 25.11.2019, prostředky budou čerpány z rezervy Olomouckého kraje na individuální dotace.</t>
  </si>
  <si>
    <t>63 - Investiční transfery</t>
  </si>
  <si>
    <t xml:space="preserve"> -Rozpočtová změna 919/19</t>
  </si>
  <si>
    <t>druh rozpočtové změny: vnitřní rozpočtová změna - přesun mezi jednotlivými položkami, paragrafy a odbory ekonomickým a podpory řízení příspěvkových organizací</t>
  </si>
  <si>
    <t>důvod: odbor podpory řízení příspěvkových organizací požádal ekonomický odbor dne 26.11.2019 o provedení rozpočtové změny. Důvodem navrhované změny je převedení finančních prostředků z odboru podpory řízení příspěvkových organizací na odbor ekonomický ve výši 443 940,- Kč. Finanční prostředky nebudou použity na poskytnutí příspěvku na provoz - účelově určeného příspěvku pro příspěvkovou organizaci v oblasti dopravy Koordinátor Integrovaného dopravního systému Olomouckého kraje, a budou převedeny do rezervy Olomouckého kraje, materiál je součástí programu jednání Rady Olomouckého kraje dne 9.12.2019 (bod 8.3.).</t>
  </si>
  <si>
    <t xml:space="preserve"> -Rozpočtová změna 920/19</t>
  </si>
  <si>
    <t>důvod: odbor podpory řízení příspěvkových organizací požádal ekonomický odbor dne 19.11.2019 o provedení rozpočtové změny. Důvodem navrhované změny je převedení finančních prostředků z odboru podpory řízení příspěvkových organizací na odbor ekonomický ve výši 222 840,84 Kč. Finanční prostředky nebudou použity na poskytnutí příspěvku na provoz - mzdové náklady pro příspěvkovou organizaci v oblasti kultury Vlastivědné muzeum v Šumperku, a budou převedeny do rezervy Olomouckého kraje, materiál je součástí programu jednání Rady Olomouckého kraje dne 9.12.2019 (bod 8.3.).</t>
  </si>
  <si>
    <t xml:space="preserve"> -Rozpočtová změna 921/19</t>
  </si>
  <si>
    <t>důvod: odbor podpory řízení příspěvkových organizací požádal ekonomický odbor dne 19.11.2019 o provedení rozpočtové změny. Důvodem navrhované změny je převedení finančních prostředků z odboru podpory řízení příspěvkových organizací na odbor ekonomický ve výši 39 000,- Kč. Finanční prostředky nebudou použity na financování investiční akce pro příspěvkovou organizaci v oblasti kultury Muzeum a galerie v Prostějově, a budou převedeny do rezervy Olomouckého kraje, materiál je součástí programu jednání Rady Olomouckého kraje dne 9.12.2019 (bod 8.3.).</t>
  </si>
  <si>
    <t xml:space="preserve"> -Rozpočtová změna 922/19</t>
  </si>
  <si>
    <t>důvod: odbor podpory řízení příspěvkových organizací požádal ekonomický odbor dne 19.11.2019 o provedení rozpočtové změny. Důvodem navrhované změny je převedení finančních prostředků z odboru podpory řízení příspěvkových organizací na odbor ekonomický ve výši 6 600,- Kč. Finanční prostředky nebudou použity na nákup sbírkových předmětů pro příspěvkovou organizaci v oblasti kultury Muzeum a galerie v Prostějově, a budou převedeny do rezervy Olomouckého kraje, materiál je součástí programu jednání Rady Olomouckého kraje dne 9.12.2019 (bod 8.3.).</t>
  </si>
  <si>
    <t xml:space="preserve"> -Rozpočtová změna 923/19</t>
  </si>
  <si>
    <t>důvod: odbor podpory řízení příspěvkových organizací požádal ekonomický odbor dne 27.11.2019 o provedení rozpočtové změny. Důvodem navrhované změny je převedení finančních prostředků z odboru podpory řízení příspěvkových organizací na odbor ekonomický v celkové výši 5 798 860,- Kč. Finanční prostředky nebudou použity na poskytnutí příspěvků na provoz a příspěvků na provoz - mzdové náklady pro příspěvkové organizace v oblasti sociální, a budou převedeny do rezervy Olomouckého kraje, materiál je součástí programu jednání Rady Olomouckého kraje dne 9.12.2019 (bod 8.3.).</t>
  </si>
  <si>
    <t xml:space="preserve"> -Rozpočtová změna 924/19</t>
  </si>
  <si>
    <t>důvod: odbor podpory řízení příspěvkových organizací požádal ekonomický odbor dne 26.11.2019 o provedení rozpočtové změny. Důvodem navrhované změny je převedení finančních prostředků z odboru podpory řízení příspěvkových organizací na odbor ekonomický v celkové výši 2 972 229,03 Kč. Finanční prostředky nebudou použity na financování oprav a investic příspěvkových organizací Olomouckého kraje v oblasti kultury a školství, a budou převedeny do rezervy Olomouckého kraje, materiál je součástí programu jednání Rady Olomouckého kraje dne 9.12.2019 (bod 8.3.).</t>
  </si>
  <si>
    <t xml:space="preserve"> -Rozpočtová změna 925/19</t>
  </si>
  <si>
    <t>důvod: odbor podpory řízení příspěvkových organizací požádal ekonomický odbor dne 28.11.2019 o provedení rozpočtové změny. Důvodem navrhované změny je převedení finančních prostředků z odboru podpory řízení příspěvkových organizací na odbor ekonomický ve výši 182 818,90 Kč a přesun finančních prostředků v rámci odboru podpory řízení příspěvkových organizací ve výši 194 017,50 Kč. Finanční prostředky budou použity na financování akce příspěvkové organizace Olomouckého kraje v oblasti sociální Domov pro seniory Jesenec, část prostředků bude převedena do rezervy Olomouckého kraje, materiál je součástí programu jednání Rady Olomouckého kraje dne 9.12.2019 (bod 8.3.).</t>
  </si>
  <si>
    <t xml:space="preserve"> -Rozpočtová změna 926/19</t>
  </si>
  <si>
    <t>druh rozpočtové změny: vnitřní rozpočtová změna - přesun mezi jednotlivými položkami, paragrafy a odbory kancelář hejtmana a informačních technologií</t>
  </si>
  <si>
    <t>důvod: odbor kancelář hejtmana požádal ekonomický odbor dne 26.11.2019 o provedení rozpočtové změny. Důvodem navrhované změny je převedení finančních prostředků z odboru kancelář hejtmana na odbor informačních technologií  ve výši 76 000,- Kč. Finanční prostředky budou použity na pořízení notebooků pro krizové řízení.</t>
  </si>
  <si>
    <t>Odbor kancelář hejtmana</t>
  </si>
  <si>
    <t>ORJ - 18</t>
  </si>
  <si>
    <t>Odbor informačních technologií</t>
  </si>
  <si>
    <t>ORJ - 06</t>
  </si>
  <si>
    <t>51 - Neinvestiční nákupy a související výdaje</t>
  </si>
  <si>
    <t xml:space="preserve"> -Rozpočtová změna 927/19</t>
  </si>
  <si>
    <t>druh rozpočtové změny: vnitřní rozpočtová změna - přesun mezi jednotlivými položkami, paragrafy v rámci odboru kancelář hejtmana</t>
  </si>
  <si>
    <t>důvod: odbor kancelář hejtmana požádal ekonomický odbor dne 26.11.2019 o provedení rozpočtové změny. Důvodem navrhované změny je přesun finančních prostředků v rámci odboru kancelář hejtmana ve výši 250 000,- Kč. Finanční prostředky budou použity na poskytnutí finančního daru Konfederaci politických vězňů České republiky, na základě usnesení Rady Olomouckého kraje č. UR/76/8/2019 ze dne dne 11.11.2019, materiál je součástí programu jednání Zastupitelstva Olomouckého kraje dne 16.12.2019 (bod 67.).</t>
  </si>
  <si>
    <t xml:space="preserve"> -Rozpočtová změna 928/19</t>
  </si>
  <si>
    <t>druh rozpočtové změny: vnitřní rozpočtová změna - přesun mezi jednotlivými položkami, paragrafy v rámci odboru ekonomického</t>
  </si>
  <si>
    <t>důvod: odbor ekonomický požádal dne 2.12.2019 o provedení rozpočtové změny. Důvodem navrhované změny je přesun finančních prostředků v rámci odboru ekonomického v celkové výši 553 345,79 Kč. Finanční prostředky budou použity na úhradu mimořádné splátky revolvingového úvěru a budou čerpány z rezervy na investice Olomouckého kraje.</t>
  </si>
  <si>
    <t xml:space="preserve"> -Rozpočtová změna 929/19</t>
  </si>
  <si>
    <t>druh rozpočtové změny: vnitřní rozpočtová změna - přesun mezi jednotlivými položkami, paragrafy v rámci odboru informačních technologií</t>
  </si>
  <si>
    <t>důvod: odbor informačních technologií požádal ekonomický odbor dne 28.11.2019 o provedení rozpočtové změny. Důvodem navrhované změny je přesun finančních prostředků v rámci odboru informačních technologií v celkové výši 689 871,52 Kč. Finanční prostředky budou použity na financování pořízení drobného hmotného majetku a služeb souvisejících s informačními a komunikačními technologiemi.</t>
  </si>
  <si>
    <t>50 - Výdaje na platy, ost. platby za pr. práci a poj.</t>
  </si>
  <si>
    <t xml:space="preserve"> -Rozpočtová změna 930/19</t>
  </si>
  <si>
    <t>druh rozpočtové změny: vnitřní rozpočtová změna - přesun mezi jednotlivými položkami, paragrafy v rámci odboru strategického rozvoje kraje</t>
  </si>
  <si>
    <t>důvod: odbor strategického rozvoje kraje požádal ekonomický odbor dne 21.11.2019 o provedení rozpočtové změny. Důvodem navrhované změny je přesun finančních prostředků v rámci odboru strategického rozvoje kraje ve výši 1 000,- Kč. Finanční prostředky budou použity na úhradu správních poplatků v souvislosti s konáním výstavy "Má vlast cestami proměn".</t>
  </si>
  <si>
    <t>Odbor strategického rozvoje kraje</t>
  </si>
  <si>
    <t>ORJ - 08</t>
  </si>
  <si>
    <t xml:space="preserve"> -Rozpočtová změna 931/19</t>
  </si>
  <si>
    <t>druh rozpočtové změny: vnitřní rozpočtová změna - přesun mezi jednotlivými položkami, paragrafy v rámci odboru dopravy a silničního hospodářství</t>
  </si>
  <si>
    <t>důvod: odbor dopravy a silničního hospodářství požádal ekonomický odbor dne 28.11.2019 o provedení rozpočtové změny. Důvodem navrhované změny je přesun finančních prostředků v rámci odboru dopravy a silničního hospodářství ve výši 400 000,- Kč. Finanční prostředky budou použity na poskytnutí investičního příspěvku pro příspěvkovou organizaci v oblasti dopravy Správa silnic Olomouckého kraje na financování uznatelných výdajů investiční akce "II/448 Laškov - Kandia - hr. okr. Olomouc".</t>
  </si>
  <si>
    <t xml:space="preserve"> -Rozpočtová změna 932/19</t>
  </si>
  <si>
    <t xml:space="preserve">důvod: odbor strategického rozvoje kraje požádal ekonomický odbor dne 21.11.2019 o provedení rozpočtové změny. Důvodem navrhované změny je přesun finančních prostředků v rámci odboru strategického rozvoje kraje v celkové výši 19 288,75 Kč. Finanční prostředky budou použity na financování projektu "Podpora plánování sociálních služeb a sociální práce na území Olomouckého kraje v návaznosti na zvyšování jejich dostupnosti a kvality" v rámci Operačního programu Zaměstnanost. </t>
  </si>
  <si>
    <t>ORJ - 64</t>
  </si>
  <si>
    <t xml:space="preserve"> -Rozpočtová změna 933/19</t>
  </si>
  <si>
    <t>druh rozpočtové změny: vnitřní rozpočtová změna - přesun mezi jednotlivými položkami, paragrafy v rámci odboru podpory řízení příspěvkových organizací</t>
  </si>
  <si>
    <t>důvod: odbor podpory řízení příspěvkových organizací požádal ekonomický odbor dne 26.11.2019 o provedení rozpočtové změny. Důvodem navrhované změny je přesun finančních prostředků v rámci odboru podpory řízení příspěvkových organizací v celkové výši 87 316,- Kč. Finanční prostředky nebudou použity na poskytnutí příspěvků na provoz a budou použity na příspěvky na provoz - mzdové náklady pro příspěvkové organizace v oblasti školství, materiál je součástí programu jednání Rady Olomouckého kraje dne 9.12.2019 (bod 8.3.).</t>
  </si>
  <si>
    <t xml:space="preserve"> -Rozpočtová změna 934/19</t>
  </si>
  <si>
    <t>důvod: odbor podpory řízení příspěvkových organizací požádal ekonomický odbor dne 27.11.2019 o provedení rozpočtové změny. Důvodem navrhované změny je přesun finančních prostředků v rámci odboru podpory řízení příspěvkových organizací ve výši          106 000,- Kč. Finanční prostředky budou použity na poskytnutí příspěvku na provoz a neinvestičního příspěvku  pro příspěvkovou organizaci Olomouckého kraje Švehlova střední škola polytechnická, Prostějov, materiál je součástí programu jednání Rady Olomouckého kraje dne 9.12.2019 (bod 8.3.).</t>
  </si>
  <si>
    <t xml:space="preserve"> -Rozpočtová změna 935/19</t>
  </si>
  <si>
    <t>důvod: odbor podpory řízení příspěvkových organizací požádal ekonomický odbor dne 27.11.2019 o provedení rozpočtové změny. Důvodem navrhované změny je přesun finančních prostředků v rámci odboru podpory řízení příspěvkových organizací ve výši          263 200,- Kč. Finanční prostředky budou použity na poskytnutí neinvestičního příspěvku pro příspěvkovou organizaci Olomouckého kraje Střední průmyslová škola elektrotechnická a Obchodní akademie Mohelnice, materiál je součástí programu jednání Rady Olomouckého kraje dne 9.12.2019 (bod 8.3.).</t>
  </si>
  <si>
    <t xml:space="preserve"> -Rozpočtová změna 936/19</t>
  </si>
  <si>
    <t>důvod: odbor podpory řízení příspěvkových organizací požádal ekonomický odbor dne 26.11.2019 o provedení rozpočtové změny. Důvodem navrhované změny je přesun finančních prostředků v rámci odboru podpory řízení příspěvkových organizací v celkové výši 107 868,66 Kč. Finanční prostředky budou použity na poskytnutí příspěvků na provoz - účelově určených příspěvků pro příspěvkové organizace Olomouckého kraje v oblasti školství na úhradu nákladů souvisejících s úvěry, materiál je součástí programu jednání Rady Olomouckého kraje dne 9.12.2019 (bod 8.4.).</t>
  </si>
  <si>
    <t xml:space="preserve"> -Rozpočtová změna 937/19</t>
  </si>
  <si>
    <t>důvod: odbor podpory řízení příspěvkových organizací požádal ekonomický odbor dne 25.11.2019 o provedení rozpočtové změny. Důvodem navrhované změny je přesun finančních prostředků v rámci odboru podpory řízení příspěvkových organizací ve výši          130 000,- Kč. Finanční prostředky budou použity na poskytnutí neinvestičního příspěvku pro příspěvkovou organizaci Olomouckého kraje v oblasti kultury Vlastivědné muzeum Jesenicka, materiál je součástí programu jednání Rady Olomouckého kraje dne 9.12.2019 (bod 8.3.).</t>
  </si>
  <si>
    <t xml:space="preserve"> -Rozpočtová změna 938/19</t>
  </si>
  <si>
    <t>důvod: odbor podpory řízení příspěvkových organizací požádal ekonomický odbor dne 25.11.2019 o provedení rozpočtové změny. Důvodem navrhované změny je přesun finančních prostředků v rámci odboru podpory řízení příspěvkových organizací ve výši           60 000,- Kč. Finanční prostředky budou použity na poskytnutí příspěvku na úhradu nákladů vzniklých při realizaci záchranných archeologických výzkumů u stavebníků pro příspěvkovou organizaci v oblasti kultury Archeologické centrum Olomouc a budou převedeny z rezervy odboru podpory řízení příspěvkových organizací, materiál je součástí programu jednání Rady Olomouckého kraje dne 9.12.2019 (bod 8.3.).</t>
  </si>
  <si>
    <t xml:space="preserve"> -Rozpočtová změna 939/19</t>
  </si>
  <si>
    <t>druh rozpočtové změny: snížení prostředků rozpočtu</t>
  </si>
  <si>
    <t>důvod: odbor strategického rozvoje kraje požádal ekonomický odbor dne 2.12.2019 o provedení rozpočtové změny. Důvodem navrhované změny je snížení finančních prostředků rozpočtu Olomouckého kraje ve výši 544 604,- Kč. Finanční prostředky byly zapojeny do rozpočtu Olomouckého kraje ve výši 2 425 000,- Kč jako neinvestiční dotace z Ministerstva  pro místní rozvoj ČR na financování projektu v oblasti cestovního ruchu "Podpora rozvoje cestovního ruchu v Olomouckém kraji II", dotace nebude proplacena v plné výši.</t>
  </si>
  <si>
    <t>ORJ - 59</t>
  </si>
  <si>
    <t xml:space="preserve"> -Rozpočtová změna 940/19</t>
  </si>
  <si>
    <t>důvod: odbor investic  požádal ekonomický odbor dne 2.12.2019 o provedení rozpočtové změny. Důvodem navrhované změny je zapojení finančních prostředků do rozpočtu Olomouckého kraje v celkové výši 634 338,31 Kč. Jedná se o zapojení finančních prostředků z revolvingového úvěru u Komerční banky, a.s., na financování projektů v oblasti sociální "Transformace příspěvkové organizace Nové Zámky - poskytovatel sociálních služeb - III.etapa - RD Litovel, Staroměstské náměstí 233", materiál je součástí programu jednání Rady Olomouckého kraje dne 9.12.2019 (bod 16.2.).</t>
  </si>
  <si>
    <t xml:space="preserve"> -Rozpočtová změna 941/19</t>
  </si>
  <si>
    <t>důvod: odbor podpory řízení příspěvkových organizací požádal ekonomický odbor dne 3.12.2019 o provedení rozpočtové změny. Důvodem navrhované změny je přesun finančních prostředků v rámci odboru podpory řízení příspěvkových organizací ve výši           319 803,- Kč. Finanční prostředky budou použity na poskytnutí příspěvku na provoz - účelově určeného příspěvku pro příspěvkovou organizaci Olomouckého kraje v oblasti školství Hotelová škola Vincenze Priessnitze a Obchodní akademie Jeseník, materiál je součástí programu jednání Rady Olomouckého kraje dne 9.12.2019 (bod 8.3.).</t>
  </si>
  <si>
    <t xml:space="preserve"> -Rozpočtová změna 942/19</t>
  </si>
  <si>
    <t>důvod: odbor podpory řízení příspěvkových organizací požádal ekonomický odbor dne 3.12.2019 o provedení rozpočtové změny. Důvodem navrhované změny je přesun finančních prostředků v rámci odboru podpory řízení příspěvkových organizací ve výši           31 437,- Kč. Finanční prostředky budou použity na poskytnutí příspěvku na provoz - účelově určeného příspěvku pro příspěvkovou organizaci Olomouckého kraje v oblasti školství Střední odborná škola lesnická a strojírenská Šternberk, materiál je součástí programu jednání Rady Olomouckého kraje dne 9.12.2019 (bod 8.3.).</t>
  </si>
  <si>
    <t xml:space="preserve"> -Rozpočtová změna 943/19</t>
  </si>
  <si>
    <t>důvod: odbor podpory řízení příspěvkových organizací požádal ekonomický odbor dne 2.12.2019 o provedení rozpočtové změny. Důvodem navrhované změny je přesun finančních prostředků v rámci odboru podpory řízení příspěvkových organizací ve výši          40 250,- Kč. Finanční prostředky budou použity na poskytnutí neinvestičního příspěvku pro příspěvkovou organizaci Olomouckého kraje v oblasti sociální Domov pro seniory Tovačov, materiál je součástí programu jednání Rady Olomouckého kraje dne 9.12.2019 (bod 8.3.).</t>
  </si>
  <si>
    <t xml:space="preserve"> -Rozpočtová změna 944/19</t>
  </si>
  <si>
    <t>důvod: odbor podpory řízení příspěvkových organizací požádal ekonomický odbor dne 3.12.2019 o provedení rozpočtové změny. Důvodem navrhované změny je přesun finančních prostředků v rámci odboru podpory řízení příspěvkových organizací ve výši          222 578,86 Kč. Finanční prostředky budou použity na poskytnutí investičního příspěvku pro příspěvkovou organizaci Olomouckého kraje v oblasti školství Odborné učiliště a Základní škola, Křenovice, materiál je součástí programu jednání Rady Olomouckého kraje dne 9.12.2019 (bod 8.3.).</t>
  </si>
  <si>
    <t xml:space="preserve"> -Rozpočtová změna 945/19</t>
  </si>
  <si>
    <t>důvod: odbor kancelář ředitele požádal ekonomický odbor dne 25.11.2019 o provedení rozpočtové změny. Důvodem navrhované změny je zapojení finančních prostředků do rozpočtu Olomouckého kraje v celkové výši 240 000,- Kč. Jedná se o zapojení finančních prostředků přijatých na depozitní účet jako jistoty na veřejné zakázky, které se nebudou vracet, a budou použity na posílení rozpočtu odboru informačních technologií.</t>
  </si>
  <si>
    <t>Odbor kancelář ředitele</t>
  </si>
  <si>
    <t>ORJ - 03</t>
  </si>
  <si>
    <t>2329 - Ostatní nedaňové příjmy j. n.</t>
  </si>
  <si>
    <t xml:space="preserve"> -Rozpočtová změna 946/19</t>
  </si>
  <si>
    <t>důvod: odbor investic požádal ekonomický odbor dne 28.11.2019 o provedení rozpočtové změny. Důvodem navrhované změny je zapojení finančních prostředků do rozpočtu Olomouckého kraje v celkové výši 453 224,97 Kč. Finanční prostředky budou zapojeny jako příjmy ze smluvních pokut a z přeplatků vyúčtovaných záloh z minulých let, a budou použity na posílení provozních výdajů.</t>
  </si>
  <si>
    <t>ORJ - 17</t>
  </si>
  <si>
    <t>2132 - Příjmy z pronájmu ostat. nemov.v. a j. č.</t>
  </si>
  <si>
    <t>2212 - Sankční platby přijaté od jiných subjektů</t>
  </si>
  <si>
    <t>2324 - Přijaté nekapitál. příspěvky a náhrady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</si>
  <si>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</si>
  <si>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Dotace do oblasti školství</t>
  </si>
  <si>
    <t>Dotace do oblasti sociální</t>
  </si>
  <si>
    <t>Dotace do oblasti dopravy</t>
  </si>
  <si>
    <t>Dotace do oblasti kultury</t>
  </si>
  <si>
    <t>Dotace do oblasti zdravotnictví</t>
  </si>
  <si>
    <t>Dotace do oblasti životního prostředí a zemědělství</t>
  </si>
  <si>
    <t>Dotace pro Krajský úřad</t>
  </si>
  <si>
    <t>OPZ, OPVVV, OPŽP, IROP, OPTP, ITI, NF, OPPMP</t>
  </si>
  <si>
    <t>Zapojení finančního vypořádání, depozita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</si>
</sst>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00"/>
    <numFmt numFmtId="165" formatCode="00000"/>
    <numFmt numFmtId="166" formatCode="00,000"/>
    <numFmt numFmtId="167" formatCode="00000000000"/>
  </numFmts>
  <fonts count="2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83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  <xf numFmtId="0" fontId="5" fillId="0" borderId="0" xfId="1"/>
    <xf numFmtId="0" fontId="14" fillId="0" borderId="0" xfId="0" applyFont="1"/>
    <xf numFmtId="49" fontId="15" fillId="0" borderId="0" xfId="0" applyNumberFormat="1" applyFont="1" applyAlignment="1">
      <alignment horizontal="justify" wrapText="1"/>
    </xf>
    <xf numFmtId="0" fontId="15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9" fillId="0" borderId="0" xfId="0" applyFont="1" applyFill="1"/>
    <xf numFmtId="0" fontId="16" fillId="0" borderId="0" xfId="0" applyFont="1" applyFill="1" applyBorder="1" applyAlignment="1"/>
    <xf numFmtId="0" fontId="17" fillId="0" borderId="0" xfId="0" applyFont="1" applyFill="1"/>
    <xf numFmtId="0" fontId="16" fillId="0" borderId="0" xfId="0" applyFont="1" applyBorder="1" applyAlignment="1"/>
    <xf numFmtId="0" fontId="2" fillId="0" borderId="0" xfId="0" applyFont="1" applyAlignment="1">
      <alignment horizontal="left"/>
    </xf>
    <xf numFmtId="0" fontId="0" fillId="0" borderId="0" xfId="0" applyFont="1" applyFill="1"/>
    <xf numFmtId="0" fontId="18" fillId="0" borderId="0" xfId="0" applyFont="1" applyFill="1" applyAlignment="1">
      <alignment horizontal="right"/>
    </xf>
    <xf numFmtId="0" fontId="19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9" fillId="0" borderId="7" xfId="0" applyFont="1" applyFill="1" applyBorder="1"/>
    <xf numFmtId="4" fontId="19" fillId="0" borderId="8" xfId="0" applyNumberFormat="1" applyFont="1" applyFill="1" applyBorder="1" applyAlignment="1">
      <alignment horizontal="right" wrapText="1"/>
    </xf>
    <xf numFmtId="165" fontId="0" fillId="0" borderId="6" xfId="0" applyNumberFormat="1" applyFont="1" applyFill="1" applyBorder="1" applyAlignment="1">
      <alignment horizontal="center"/>
    </xf>
    <xf numFmtId="0" fontId="21" fillId="0" borderId="6" xfId="0" applyFont="1" applyFill="1" applyBorder="1"/>
    <xf numFmtId="0" fontId="16" fillId="0" borderId="9" xfId="0" applyFont="1" applyFill="1" applyBorder="1" applyAlignment="1"/>
    <xf numFmtId="4" fontId="16" fillId="0" borderId="6" xfId="0" applyNumberFormat="1" applyFont="1" applyFill="1" applyBorder="1" applyAlignment="1"/>
    <xf numFmtId="0" fontId="14" fillId="0" borderId="0" xfId="0" applyFont="1" applyFill="1"/>
    <xf numFmtId="0" fontId="0" fillId="0" borderId="0" xfId="0" applyFill="1"/>
    <xf numFmtId="0" fontId="19" fillId="0" borderId="6" xfId="0" applyFont="1" applyBorder="1" applyAlignment="1"/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19" fillId="0" borderId="6" xfId="0" applyFont="1" applyBorder="1" applyAlignment="1">
      <alignment horizontal="center" wrapText="1"/>
    </xf>
    <xf numFmtId="166" fontId="5" fillId="0" borderId="6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0" fillId="0" borderId="6" xfId="0" applyFont="1" applyBorder="1" applyAlignment="1">
      <alignment horizontal="left"/>
    </xf>
    <xf numFmtId="165" fontId="5" fillId="0" borderId="6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center"/>
    </xf>
    <xf numFmtId="0" fontId="16" fillId="0" borderId="6" xfId="0" applyFont="1" applyFill="1" applyBorder="1" applyAlignment="1"/>
    <xf numFmtId="0" fontId="16" fillId="0" borderId="10" xfId="0" applyFont="1" applyFill="1" applyBorder="1"/>
    <xf numFmtId="4" fontId="16" fillId="0" borderId="6" xfId="0" applyNumberFormat="1" applyFont="1" applyFill="1" applyBorder="1"/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5" fillId="0" borderId="0" xfId="0" applyFont="1"/>
    <xf numFmtId="0" fontId="9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19" fillId="0" borderId="8" xfId="0" applyNumberFormat="1" applyFont="1" applyBorder="1" applyAlignment="1">
      <alignment horizontal="right" wrapText="1"/>
    </xf>
    <xf numFmtId="165" fontId="5" fillId="0" borderId="6" xfId="0" applyNumberFormat="1" applyFont="1" applyBorder="1" applyAlignment="1">
      <alignment horizontal="center"/>
    </xf>
    <xf numFmtId="0" fontId="21" fillId="0" borderId="6" xfId="0" applyFont="1" applyBorder="1"/>
    <xf numFmtId="0" fontId="16" fillId="0" borderId="9" xfId="0" applyFont="1" applyBorder="1" applyAlignment="1"/>
    <xf numFmtId="4" fontId="16" fillId="0" borderId="6" xfId="0" applyNumberFormat="1" applyFont="1" applyBorder="1" applyAlignment="1"/>
    <xf numFmtId="0" fontId="5" fillId="0" borderId="0" xfId="0" applyFont="1" applyAlignment="1">
      <alignment horizontal="center"/>
    </xf>
    <xf numFmtId="0" fontId="17" fillId="0" borderId="0" xfId="0" applyFont="1"/>
    <xf numFmtId="0" fontId="15" fillId="0" borderId="0" xfId="0" applyFont="1" applyAlignment="1">
      <alignment horizontal="justify" vertical="top" wrapText="1"/>
    </xf>
    <xf numFmtId="0" fontId="9" fillId="0" borderId="0" xfId="0" applyFont="1"/>
    <xf numFmtId="0" fontId="16" fillId="0" borderId="0" xfId="0" applyFont="1" applyBorder="1" applyAlignment="1">
      <alignment horizontal="center"/>
    </xf>
    <xf numFmtId="0" fontId="22" fillId="0" borderId="0" xfId="0" applyFont="1"/>
    <xf numFmtId="0" fontId="19" fillId="0" borderId="0" xfId="0" applyFont="1" applyAlignment="1">
      <alignment horizontal="right"/>
    </xf>
    <xf numFmtId="0" fontId="19" fillId="0" borderId="7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" fontId="19" fillId="0" borderId="6" xfId="0" applyNumberFormat="1" applyFont="1" applyBorder="1"/>
    <xf numFmtId="165" fontId="0" fillId="0" borderId="6" xfId="0" applyNumberFormat="1" applyBorder="1" applyAlignment="1">
      <alignment horizontal="center"/>
    </xf>
    <xf numFmtId="0" fontId="16" fillId="0" borderId="10" xfId="0" applyFont="1" applyBorder="1"/>
    <xf numFmtId="4" fontId="16" fillId="0" borderId="6" xfId="0" applyNumberFormat="1" applyFont="1" applyBorder="1"/>
    <xf numFmtId="49" fontId="15" fillId="0" borderId="0" xfId="0" applyNumberFormat="1" applyFont="1" applyFill="1" applyAlignment="1">
      <alignment horizontal="justify" wrapText="1"/>
    </xf>
    <xf numFmtId="3" fontId="0" fillId="0" borderId="6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0" fontId="22" fillId="0" borderId="0" xfId="0" applyFont="1" applyFill="1" applyBorder="1"/>
    <xf numFmtId="0" fontId="19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4" fontId="19" fillId="0" borderId="6" xfId="0" applyNumberFormat="1" applyFont="1" applyFill="1" applyBorder="1" applyAlignment="1"/>
    <xf numFmtId="4" fontId="0" fillId="0" borderId="0" xfId="0" applyNumberFormat="1"/>
    <xf numFmtId="0" fontId="15" fillId="0" borderId="0" xfId="0" applyFont="1" applyAlignment="1">
      <alignment horizontal="justify" vertical="top" wrapText="1"/>
    </xf>
    <xf numFmtId="166" fontId="5" fillId="0" borderId="6" xfId="0" applyNumberFormat="1" applyFont="1" applyBorder="1" applyAlignment="1">
      <alignment horizontal="center"/>
    </xf>
    <xf numFmtId="0" fontId="22" fillId="0" borderId="0" xfId="0" applyFont="1" applyFill="1"/>
    <xf numFmtId="0" fontId="19" fillId="0" borderId="0" xfId="0" applyFont="1" applyFill="1" applyAlignment="1">
      <alignment horizontal="right"/>
    </xf>
    <xf numFmtId="0" fontId="20" fillId="0" borderId="9" xfId="0" applyFont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15" fillId="0" borderId="0" xfId="0" applyFont="1" applyFill="1" applyAlignment="1">
      <alignment horizontal="justify" vertical="top" wrapText="1"/>
    </xf>
    <xf numFmtId="0" fontId="19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Border="1"/>
    <xf numFmtId="166" fontId="5" fillId="0" borderId="0" xfId="0" applyNumberFormat="1" applyFont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4" fontId="19" fillId="0" borderId="6" xfId="0" applyNumberFormat="1" applyFont="1" applyBorder="1" applyAlignment="1">
      <alignment wrapText="1"/>
    </xf>
    <xf numFmtId="0" fontId="0" fillId="0" borderId="0" xfId="0" applyFont="1"/>
    <xf numFmtId="2" fontId="5" fillId="0" borderId="0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4" fontId="19" fillId="0" borderId="6" xfId="0" applyNumberFormat="1" applyFont="1" applyFill="1" applyBorder="1" applyAlignment="1">
      <alignment wrapText="1"/>
    </xf>
    <xf numFmtId="0" fontId="15" fillId="0" borderId="0" xfId="0" applyFont="1" applyAlignment="1">
      <alignment vertical="center"/>
    </xf>
    <xf numFmtId="166" fontId="0" fillId="0" borderId="6" xfId="0" applyNumberForma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0" fillId="0" borderId="11" xfId="0" applyFont="1" applyFill="1" applyBorder="1" applyAlignment="1">
      <alignment horizontal="left"/>
    </xf>
    <xf numFmtId="0" fontId="16" fillId="0" borderId="1" xfId="0" applyFont="1" applyFill="1" applyBorder="1"/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" fontId="19" fillId="0" borderId="6" xfId="0" applyNumberFormat="1" applyFont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6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9" fillId="0" borderId="6" xfId="0" applyFont="1" applyFill="1" applyBorder="1" applyAlignment="1"/>
    <xf numFmtId="4" fontId="19" fillId="0" borderId="6" xfId="0" applyNumberFormat="1" applyFont="1" applyFill="1" applyBorder="1"/>
    <xf numFmtId="0" fontId="16" fillId="0" borderId="6" xfId="0" applyFont="1" applyFill="1" applyBorder="1"/>
    <xf numFmtId="167" fontId="5" fillId="0" borderId="0" xfId="0" applyNumberFormat="1" applyFont="1" applyFill="1" applyBorder="1" applyAlignment="1">
      <alignment horizontal="center"/>
    </xf>
    <xf numFmtId="4" fontId="19" fillId="0" borderId="6" xfId="0" applyNumberFormat="1" applyFont="1" applyBorder="1" applyAlignment="1"/>
    <xf numFmtId="0" fontId="5" fillId="0" borderId="0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justify" vertical="center" wrapText="1"/>
    </xf>
    <xf numFmtId="3" fontId="0" fillId="0" borderId="0" xfId="0" applyNumberFormat="1" applyFont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49" fontId="15" fillId="0" borderId="0" xfId="0" applyNumberFormat="1" applyFont="1" applyFill="1" applyAlignment="1">
      <alignment horizontal="justify" vertical="center" wrapText="1"/>
    </xf>
    <xf numFmtId="0" fontId="19" fillId="0" borderId="6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4" fontId="16" fillId="0" borderId="0" xfId="0" applyNumberFormat="1" applyFont="1" applyFill="1" applyBorder="1" applyAlignment="1"/>
    <xf numFmtId="3" fontId="5" fillId="0" borderId="0" xfId="0" applyNumberFormat="1" applyFont="1" applyBorder="1" applyAlignment="1">
      <alignment horizontal="center"/>
    </xf>
    <xf numFmtId="0" fontId="21" fillId="0" borderId="0" xfId="0" applyFont="1" applyBorder="1"/>
    <xf numFmtId="0" fontId="16" fillId="0" borderId="0" xfId="0" applyFont="1" applyBorder="1"/>
    <xf numFmtId="4" fontId="16" fillId="0" borderId="0" xfId="0" applyNumberFormat="1" applyFont="1" applyBorder="1"/>
    <xf numFmtId="0" fontId="15" fillId="0" borderId="0" xfId="0" applyFont="1" applyAlignment="1"/>
    <xf numFmtId="0" fontId="5" fillId="0" borderId="0" xfId="0" applyFont="1" applyBorder="1"/>
    <xf numFmtId="2" fontId="16" fillId="0" borderId="0" xfId="0" applyNumberFormat="1" applyFont="1" applyBorder="1" applyAlignment="1"/>
    <xf numFmtId="165" fontId="5" fillId="0" borderId="0" xfId="0" applyNumberFormat="1" applyFont="1" applyBorder="1" applyAlignment="1">
      <alignment horizontal="center"/>
    </xf>
    <xf numFmtId="0" fontId="22" fillId="0" borderId="0" xfId="0" applyFont="1" applyBorder="1"/>
    <xf numFmtId="164" fontId="5" fillId="0" borderId="0" xfId="0" applyNumberFormat="1" applyFont="1" applyBorder="1" applyAlignment="1">
      <alignment horizontal="center"/>
    </xf>
    <xf numFmtId="0" fontId="20" fillId="3" borderId="10" xfId="0" applyFont="1" applyFill="1" applyBorder="1" applyAlignment="1">
      <alignment horizontal="left"/>
    </xf>
    <xf numFmtId="0" fontId="0" fillId="0" borderId="0" xfId="0" applyNumberFormat="1" applyFont="1" applyFill="1" applyBorder="1" applyAlignment="1" applyProtection="1"/>
    <xf numFmtId="49" fontId="15" fillId="0" borderId="0" xfId="0" applyNumberFormat="1" applyFont="1" applyAlignment="1">
      <alignment horizontal="left" vertical="center" wrapText="1"/>
    </xf>
    <xf numFmtId="0" fontId="20" fillId="0" borderId="9" xfId="0" applyFont="1" applyBorder="1" applyAlignment="1">
      <alignment horizontal="left"/>
    </xf>
    <xf numFmtId="0" fontId="9" fillId="0" borderId="0" xfId="0" applyFont="1" applyBorder="1"/>
    <xf numFmtId="0" fontId="7" fillId="0" borderId="0" xfId="1" applyFont="1" applyBorder="1"/>
    <xf numFmtId="0" fontId="6" fillId="0" borderId="0" xfId="1" applyFont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4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5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6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7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8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9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0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1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2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3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4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5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6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7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8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9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0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1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2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3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4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5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6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7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8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9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0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1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2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3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4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5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6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7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8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9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0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1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2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3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4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5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66" name="Text Box 5427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67" name="Text Box 5428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68" name="Text Box 5429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69" name="Text Box 5430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70" name="Text Box 5431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71" name="Text Box 5432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72" name="Text Box 5433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73" name="Text Box 5434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74" name="Text Box 5435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75" name="Text Box 5436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76" name="Text Box 5437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77" name="Text Box 5438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78" name="Text Box 5439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79" name="Text Box 5440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80" name="Text Box 5441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81" name="Text Box 5442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82" name="Text Box 5443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83" name="Text Box 5444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84" name="Text Box 5445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85" name="Text Box 5446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86" name="Text Box 5447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87" name="Text Box 5448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88" name="Text Box 5449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89" name="Text Box 5450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90" name="Text Box 5451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91" name="Text Box 5452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92" name="Text Box 5453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93" name="Text Box 5454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94" name="Text Box 5455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95" name="Text Box 5456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96" name="Text Box 5457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97" name="Text Box 5458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98" name="Text Box 5459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899" name="Text Box 5460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900" name="Text Box 5461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901" name="Text Box 5462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902" name="Text Box 5463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903" name="Text Box 5464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904" name="Text Box 5465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905" name="Text Box 5466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906" name="Text Box 5467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9"/>
    <xdr:sp macro="" textlink="">
      <xdr:nvSpPr>
        <xdr:cNvPr id="2907" name="Text Box 5468"/>
        <xdr:cNvSpPr txBox="1">
          <a:spLocks noChangeArrowheads="1"/>
        </xdr:cNvSpPr>
      </xdr:nvSpPr>
      <xdr:spPr bwMode="auto">
        <a:xfrm>
          <a:off x="4686300" y="1543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08" name="Text Box 25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09" name="Text Box 25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10" name="Text Box 25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11" name="Text Box 25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12" name="Text Box 25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13" name="Text Box 25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14" name="Text Box 25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15" name="Text Box 25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16" name="Text Box 25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17" name="Text Box 25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18" name="Text Box 25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19" name="Text Box 25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20" name="Text Box 25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21" name="Text Box 25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22" name="Text Box 26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23" name="Text Box 26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24" name="Text Box 26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25" name="Text Box 26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26" name="Text Box 26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27" name="Text Box 26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28" name="Text Box 26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29" name="Text Box 26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30" name="Text Box 26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31" name="Text Box 26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32" name="Text Box 26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33" name="Text Box 26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34" name="Text Box 26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35" name="Text Box 26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36" name="Text Box 26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37" name="Text Box 26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38" name="Text Box 26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39" name="Text Box 26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40" name="Text Box 26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41" name="Text Box 26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42" name="Text Box 26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43" name="Text Box 26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44" name="Text Box 26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45" name="Text Box 26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46" name="Text Box 26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47" name="Text Box 26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48" name="Text Box 26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49" name="Text Box 26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50" name="Text Box 26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51" name="Text Box 26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52" name="Text Box 26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53" name="Text Box 26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54" name="Text Box 26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55" name="Text Box 26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56" name="Text Box 26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57" name="Text Box 26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58" name="Text Box 26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59" name="Text Box 26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60" name="Text Box 26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61" name="Text Box 26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62" name="Text Box 26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63" name="Text Box 26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64" name="Text Box 26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65" name="Text Box 26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66" name="Text Box 26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67" name="Text Box 26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68" name="Text Box 26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69" name="Text Box 26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70" name="Text Box 26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71" name="Text Box 26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72" name="Text Box 26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73" name="Text Box 26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74" name="Text Box 26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75" name="Text Box 26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76" name="Text Box 26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77" name="Text Box 26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78" name="Text Box 26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79" name="Text Box 26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80" name="Text Box 27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81" name="Text Box 27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82" name="Text Box 27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83" name="Text Box 27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84" name="Text Box 27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85" name="Text Box 27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86" name="Text Box 27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87" name="Text Box 27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88" name="Text Box 27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89" name="Text Box 27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90" name="Text Box 27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91" name="Text Box 27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92" name="Text Box 27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93" name="Text Box 27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94" name="Text Box 27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95" name="Text Box 27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96" name="Text Box 27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97" name="Text Box 27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98" name="Text Box 27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2999" name="Text Box 27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00" name="Text Box 27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01" name="Text Box 27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02" name="Text Box 27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03" name="Text Box 27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04" name="Text Box 27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05" name="Text Box 27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06" name="Text Box 27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07" name="Text Box 27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08" name="Text Box 27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09" name="Text Box 27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10" name="Text Box 27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11" name="Text Box 27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12" name="Text Box 27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13" name="Text Box 27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14" name="Text Box 27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15" name="Text Box 27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16" name="Text Box 27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17" name="Text Box 27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18" name="Text Box 27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19" name="Text Box 27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20" name="Text Box 27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21" name="Text Box 27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22" name="Text Box 27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23" name="Text Box 27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24" name="Text Box 27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25" name="Text Box 27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26" name="Text Box 27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27" name="Text Box 27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28" name="Text Box 27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29" name="Text Box 27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30" name="Text Box 27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31" name="Text Box 27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32" name="Text Box 27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33" name="Text Box 27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34" name="Text Box 27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35" name="Text Box 27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36" name="Text Box 27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37" name="Text Box 27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38" name="Text Box 27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39" name="Text Box 27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40" name="Text Box 27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41" name="Text Box 27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42" name="Text Box 27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43" name="Text Box 27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44" name="Text Box 27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45" name="Text Box 27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46" name="Text Box 27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47" name="Text Box 27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48" name="Text Box 27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49" name="Text Box 27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50" name="Text Box 27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51" name="Text Box 27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52" name="Text Box 27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53" name="Text Box 27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54" name="Text Box 27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55" name="Text Box 27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56" name="Text Box 27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57" name="Text Box 27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58" name="Text Box 27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59" name="Text Box 27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60" name="Text Box 27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61" name="Text Box 27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62" name="Text Box 27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63" name="Text Box 27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64" name="Text Box 27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65" name="Text Box 27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66" name="Text Box 27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67" name="Text Box 27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68" name="Text Box 27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69" name="Text Box 27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70" name="Text Box 27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71" name="Text Box 27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72" name="Text Box 27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73" name="Text Box 27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74" name="Text Box 27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75" name="Text Box 27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76" name="Text Box 27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77" name="Text Box 27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78" name="Text Box 27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79" name="Text Box 27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80" name="Text Box 28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81" name="Text Box 28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82" name="Text Box 28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83" name="Text Box 28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84" name="Text Box 28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85" name="Text Box 28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86" name="Text Box 28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87" name="Text Box 28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88" name="Text Box 28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89" name="Text Box 28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90" name="Text Box 28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91" name="Text Box 28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92" name="Text Box 28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93" name="Text Box 28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94" name="Text Box 28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95" name="Text Box 28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96" name="Text Box 28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97" name="Text Box 28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98" name="Text Box 28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099" name="Text Box 28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00" name="Text Box 28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01" name="Text Box 28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02" name="Text Box 28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03" name="Text Box 28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04" name="Text Box 28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05" name="Text Box 28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06" name="Text Box 28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07" name="Text Box 28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08" name="Text Box 28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09" name="Text Box 28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10" name="Text Box 28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11" name="Text Box 28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12" name="Text Box 28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13" name="Text Box 28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14" name="Text Box 28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15" name="Text Box 28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16" name="Text Box 28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17" name="Text Box 28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18" name="Text Box 28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19" name="Text Box 28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20" name="Text Box 28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21" name="Text Box 28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22" name="Text Box 28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23" name="Text Box 28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24" name="Text Box 28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25" name="Text Box 28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26" name="Text Box 28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27" name="Text Box 28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28" name="Text Box 28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29" name="Text Box 28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30" name="Text Box 28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31" name="Text Box 28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32" name="Text Box 28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33" name="Text Box 28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34" name="Text Box 28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35" name="Text Box 28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36" name="Text Box 28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37" name="Text Box 28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38" name="Text Box 28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39" name="Text Box 28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40" name="Text Box 28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41" name="Text Box 28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42" name="Text Box 28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43" name="Text Box 28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44" name="Text Box 28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45" name="Text Box 28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46" name="Text Box 28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47" name="Text Box 28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48" name="Text Box 28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49" name="Text Box 28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50" name="Text Box 28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51" name="Text Box 28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52" name="Text Box 28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53" name="Text Box 28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54" name="Text Box 28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55" name="Text Box 28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56" name="Text Box 28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57" name="Text Box 28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58" name="Text Box 28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59" name="Text Box 28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60" name="Text Box 28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61" name="Text Box 28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62" name="Text Box 28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63" name="Text Box 28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64" name="Text Box 28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65" name="Text Box 28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66" name="Text Box 28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67" name="Text Box 28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68" name="Text Box 28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69" name="Text Box 28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70" name="Text Box 28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71" name="Text Box 28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72" name="Text Box 28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73" name="Text Box 28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74" name="Text Box 28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75" name="Text Box 28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76" name="Text Box 28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77" name="Text Box 28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78" name="Text Box 28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79" name="Text Box 28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80" name="Text Box 29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81" name="Text Box 29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82" name="Text Box 29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83" name="Text Box 29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84" name="Text Box 29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85" name="Text Box 29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86" name="Text Box 29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87" name="Text Box 29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88" name="Text Box 29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89" name="Text Box 29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90" name="Text Box 29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91" name="Text Box 29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92" name="Text Box 29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93" name="Text Box 29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94" name="Text Box 29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95" name="Text Box 29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96" name="Text Box 29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97" name="Text Box 29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98" name="Text Box 29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199" name="Text Box 29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00" name="Text Box 29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01" name="Text Box 29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02" name="Text Box 29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03" name="Text Box 29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04" name="Text Box 29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05" name="Text Box 29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06" name="Text Box 29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07" name="Text Box 29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08" name="Text Box 29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09" name="Text Box 29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10" name="Text Box 29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11" name="Text Box 29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12" name="Text Box 29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13" name="Text Box 29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14" name="Text Box 29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15" name="Text Box 29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16" name="Text Box 29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17" name="Text Box 29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18" name="Text Box 29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19" name="Text Box 29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20" name="Text Box 29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21" name="Text Box 29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22" name="Text Box 29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23" name="Text Box 29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24" name="Text Box 29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25" name="Text Box 29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26" name="Text Box 29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27" name="Text Box 29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28" name="Text Box 29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29" name="Text Box 29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30" name="Text Box 29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31" name="Text Box 29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32" name="Text Box 29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33" name="Text Box 29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34" name="Text Box 29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35" name="Text Box 29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36" name="Text Box 29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37" name="Text Box 29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38" name="Text Box 29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39" name="Text Box 29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40" name="Text Box 29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41" name="Text Box 29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42" name="Text Box 29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43" name="Text Box 29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44" name="Text Box 29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45" name="Text Box 29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46" name="Text Box 29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47" name="Text Box 29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48" name="Text Box 29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49" name="Text Box 29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50" name="Text Box 29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51" name="Text Box 29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52" name="Text Box 29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53" name="Text Box 29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54" name="Text Box 29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55" name="Text Box 29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56" name="Text Box 29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57" name="Text Box 29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58" name="Text Box 29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59" name="Text Box 29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60" name="Text Box 29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61" name="Text Box 29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62" name="Text Box 29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63" name="Text Box 29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64" name="Text Box 29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65" name="Text Box 29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66" name="Text Box 29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67" name="Text Box 29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68" name="Text Box 29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69" name="Text Box 29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70" name="Text Box 29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71" name="Text Box 29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72" name="Text Box 29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73" name="Text Box 29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74" name="Text Box 29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75" name="Text Box 29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76" name="Text Box 29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77" name="Text Box 29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78" name="Text Box 29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79" name="Text Box 29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80" name="Text Box 30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81" name="Text Box 30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82" name="Text Box 30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83" name="Text Box 30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84" name="Text Box 30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85" name="Text Box 30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86" name="Text Box 30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87" name="Text Box 30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88" name="Text Box 30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89" name="Text Box 30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90" name="Text Box 30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91" name="Text Box 30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92" name="Text Box 30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93" name="Text Box 30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94" name="Text Box 30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95" name="Text Box 30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96" name="Text Box 30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97" name="Text Box 30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98" name="Text Box 30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299" name="Text Box 30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00" name="Text Box 30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01" name="Text Box 30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02" name="Text Box 30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03" name="Text Box 30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04" name="Text Box 30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05" name="Text Box 30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06" name="Text Box 30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07" name="Text Box 30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08" name="Text Box 30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09" name="Text Box 30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10" name="Text Box 30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11" name="Text Box 30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12" name="Text Box 30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13" name="Text Box 30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14" name="Text Box 30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15" name="Text Box 30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16" name="Text Box 30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17" name="Text Box 30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18" name="Text Box 30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19" name="Text Box 30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20" name="Text Box 30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21" name="Text Box 30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22" name="Text Box 30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23" name="Text Box 30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24" name="Text Box 30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25" name="Text Box 30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26" name="Text Box 30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27" name="Text Box 30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28" name="Text Box 30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29" name="Text Box 30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30" name="Text Box 30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31" name="Text Box 30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32" name="Text Box 30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33" name="Text Box 30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34" name="Text Box 30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35" name="Text Box 30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36" name="Text Box 30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37" name="Text Box 30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38" name="Text Box 30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39" name="Text Box 30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40" name="Text Box 30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41" name="Text Box 30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42" name="Text Box 30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43" name="Text Box 30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44" name="Text Box 30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45" name="Text Box 30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46" name="Text Box 30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47" name="Text Box 30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48" name="Text Box 30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49" name="Text Box 30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50" name="Text Box 30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51" name="Text Box 30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52" name="Text Box 30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53" name="Text Box 30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54" name="Text Box 30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55" name="Text Box 30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56" name="Text Box 30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57" name="Text Box 30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58" name="Text Box 30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59" name="Text Box 30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60" name="Text Box 30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61" name="Text Box 30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62" name="Text Box 30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63" name="Text Box 30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64" name="Text Box 30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65" name="Text Box 30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66" name="Text Box 30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67" name="Text Box 30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68" name="Text Box 30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69" name="Text Box 30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70" name="Text Box 30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71" name="Text Box 30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72" name="Text Box 30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73" name="Text Box 30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74" name="Text Box 30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75" name="Text Box 30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76" name="Text Box 30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77" name="Text Box 30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78" name="Text Box 30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79" name="Text Box 30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80" name="Text Box 31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81" name="Text Box 31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82" name="Text Box 31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83" name="Text Box 31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84" name="Text Box 31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85" name="Text Box 31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86" name="Text Box 31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87" name="Text Box 31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88" name="Text Box 31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89" name="Text Box 31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90" name="Text Box 31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91" name="Text Box 31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92" name="Text Box 31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93" name="Text Box 31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94" name="Text Box 31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95" name="Text Box 31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96" name="Text Box 31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97" name="Text Box 31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98" name="Text Box 31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399" name="Text Box 31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00" name="Text Box 31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01" name="Text Box 31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02" name="Text Box 31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03" name="Text Box 31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04" name="Text Box 31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05" name="Text Box 31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06" name="Text Box 31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07" name="Text Box 31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08" name="Text Box 31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09" name="Text Box 31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10" name="Text Box 31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11" name="Text Box 31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12" name="Text Box 31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13" name="Text Box 31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14" name="Text Box 31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15" name="Text Box 31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16" name="Text Box 31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17" name="Text Box 31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18" name="Text Box 31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19" name="Text Box 31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20" name="Text Box 31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21" name="Text Box 31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22" name="Text Box 31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23" name="Text Box 31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24" name="Text Box 31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25" name="Text Box 31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26" name="Text Box 31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27" name="Text Box 31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28" name="Text Box 31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29" name="Text Box 31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30" name="Text Box 31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31" name="Text Box 31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32" name="Text Box 31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33" name="Text Box 31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34" name="Text Box 31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35" name="Text Box 31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36" name="Text Box 31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37" name="Text Box 31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38" name="Text Box 31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39" name="Text Box 31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40" name="Text Box 31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41" name="Text Box 31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42" name="Text Box 31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43" name="Text Box 31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44" name="Text Box 31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45" name="Text Box 31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46" name="Text Box 31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47" name="Text Box 31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48" name="Text Box 31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49" name="Text Box 31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50" name="Text Box 31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51" name="Text Box 31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52" name="Text Box 31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53" name="Text Box 31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54" name="Text Box 31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55" name="Text Box 31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56" name="Text Box 31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57" name="Text Box 31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58" name="Text Box 31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59" name="Text Box 31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60" name="Text Box 31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61" name="Text Box 31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62" name="Text Box 31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63" name="Text Box 31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64" name="Text Box 31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65" name="Text Box 31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66" name="Text Box 31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67" name="Text Box 31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68" name="Text Box 31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69" name="Text Box 31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70" name="Text Box 31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71" name="Text Box 31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72" name="Text Box 31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73" name="Text Box 31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74" name="Text Box 31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75" name="Text Box 31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76" name="Text Box 31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77" name="Text Box 31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78" name="Text Box 31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79" name="Text Box 31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80" name="Text Box 32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81" name="Text Box 32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82" name="Text Box 32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83" name="Text Box 32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84" name="Text Box 32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85" name="Text Box 32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86" name="Text Box 32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87" name="Text Box 32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88" name="Text Box 32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89" name="Text Box 32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90" name="Text Box 32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91" name="Text Box 32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92" name="Text Box 32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93" name="Text Box 32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94" name="Text Box 32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95" name="Text Box 32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96" name="Text Box 32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97" name="Text Box 32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98" name="Text Box 32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499" name="Text Box 32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00" name="Text Box 32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01" name="Text Box 32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02" name="Text Box 32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03" name="Text Box 32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04" name="Text Box 32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05" name="Text Box 32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06" name="Text Box 32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07" name="Text Box 32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08" name="Text Box 32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09" name="Text Box 32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10" name="Text Box 32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11" name="Text Box 32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12" name="Text Box 32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13" name="Text Box 32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14" name="Text Box 32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15" name="Text Box 32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16" name="Text Box 32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17" name="Text Box 32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18" name="Text Box 32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19" name="Text Box 32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20" name="Text Box 32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21" name="Text Box 32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22" name="Text Box 32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23" name="Text Box 32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24" name="Text Box 32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25" name="Text Box 32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26" name="Text Box 32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27" name="Text Box 32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28" name="Text Box 32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29" name="Text Box 32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30" name="Text Box 32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31" name="Text Box 32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32" name="Text Box 32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33" name="Text Box 32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34" name="Text Box 32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35" name="Text Box 32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36" name="Text Box 32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37" name="Text Box 32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38" name="Text Box 32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39" name="Text Box 32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40" name="Text Box 32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41" name="Text Box 32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42" name="Text Box 32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43" name="Text Box 32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44" name="Text Box 32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45" name="Text Box 32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46" name="Text Box 32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47" name="Text Box 32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48" name="Text Box 32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49" name="Text Box 32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50" name="Text Box 32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51" name="Text Box 32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52" name="Text Box 32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53" name="Text Box 32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54" name="Text Box 32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55" name="Text Box 32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56" name="Text Box 32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57" name="Text Box 32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58" name="Text Box 32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59" name="Text Box 32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60" name="Text Box 32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61" name="Text Box 32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62" name="Text Box 32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63" name="Text Box 32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64" name="Text Box 32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65" name="Text Box 32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66" name="Text Box 32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67" name="Text Box 32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68" name="Text Box 32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69" name="Text Box 32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70" name="Text Box 32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71" name="Text Box 32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72" name="Text Box 32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73" name="Text Box 32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74" name="Text Box 32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75" name="Text Box 32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76" name="Text Box 32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77" name="Text Box 32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78" name="Text Box 32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79" name="Text Box 32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80" name="Text Box 33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81" name="Text Box 33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82" name="Text Box 33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83" name="Text Box 33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84" name="Text Box 33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85" name="Text Box 33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86" name="Text Box 33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87" name="Text Box 33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88" name="Text Box 33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89" name="Text Box 33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90" name="Text Box 33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91" name="Text Box 33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92" name="Text Box 33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93" name="Text Box 33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94" name="Text Box 33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95" name="Text Box 33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96" name="Text Box 33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97" name="Text Box 33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98" name="Text Box 33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599" name="Text Box 33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00" name="Text Box 33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01" name="Text Box 33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02" name="Text Box 33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03" name="Text Box 33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04" name="Text Box 33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05" name="Text Box 33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06" name="Text Box 33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07" name="Text Box 33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08" name="Text Box 33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09" name="Text Box 33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10" name="Text Box 33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11" name="Text Box 33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12" name="Text Box 33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13" name="Text Box 33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14" name="Text Box 33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15" name="Text Box 33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16" name="Text Box 33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17" name="Text Box 33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18" name="Text Box 33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19" name="Text Box 33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20" name="Text Box 33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21" name="Text Box 33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22" name="Text Box 33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23" name="Text Box 33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24" name="Text Box 33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25" name="Text Box 33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26" name="Text Box 33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27" name="Text Box 33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28" name="Text Box 33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29" name="Text Box 33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30" name="Text Box 33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31" name="Text Box 33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32" name="Text Box 33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33" name="Text Box 33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34" name="Text Box 33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35" name="Text Box 33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36" name="Text Box 33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37" name="Text Box 33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38" name="Text Box 33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39" name="Text Box 33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40" name="Text Box 33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41" name="Text Box 33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42" name="Text Box 33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43" name="Text Box 33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44" name="Text Box 33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45" name="Text Box 33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46" name="Text Box 33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47" name="Text Box 33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48" name="Text Box 33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49" name="Text Box 33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50" name="Text Box 33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51" name="Text Box 33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52" name="Text Box 33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53" name="Text Box 33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54" name="Text Box 33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55" name="Text Box 33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56" name="Text Box 33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57" name="Text Box 33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58" name="Text Box 33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59" name="Text Box 33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60" name="Text Box 33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61" name="Text Box 33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62" name="Text Box 33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63" name="Text Box 33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64" name="Text Box 33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65" name="Text Box 33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66" name="Text Box 33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67" name="Text Box 33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68" name="Text Box 33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69" name="Text Box 33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70" name="Text Box 33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71" name="Text Box 33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72" name="Text Box 33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73" name="Text Box 33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74" name="Text Box 33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75" name="Text Box 33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76" name="Text Box 33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77" name="Text Box 33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78" name="Text Box 33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79" name="Text Box 33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80" name="Text Box 34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81" name="Text Box 34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82" name="Text Box 34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83" name="Text Box 34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84" name="Text Box 34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85" name="Text Box 34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86" name="Text Box 34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87" name="Text Box 34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88" name="Text Box 34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89" name="Text Box 34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90" name="Text Box 34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91" name="Text Box 34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92" name="Text Box 34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93" name="Text Box 34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94" name="Text Box 34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95" name="Text Box 34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96" name="Text Box 34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97" name="Text Box 34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98" name="Text Box 34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699" name="Text Box 34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00" name="Text Box 34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01" name="Text Box 34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02" name="Text Box 34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03" name="Text Box 34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04" name="Text Box 34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05" name="Text Box 34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06" name="Text Box 34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07" name="Text Box 34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08" name="Text Box 34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09" name="Text Box 34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10" name="Text Box 34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11" name="Text Box 34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12" name="Text Box 34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13" name="Text Box 34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14" name="Text Box 34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15" name="Text Box 34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16" name="Text Box 34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17" name="Text Box 34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18" name="Text Box 34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19" name="Text Box 34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20" name="Text Box 34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21" name="Text Box 34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22" name="Text Box 34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23" name="Text Box 34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24" name="Text Box 34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25" name="Text Box 34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26" name="Text Box 34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27" name="Text Box 34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28" name="Text Box 34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29" name="Text Box 34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30" name="Text Box 34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31" name="Text Box 34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32" name="Text Box 34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33" name="Text Box 34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34" name="Text Box 34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35" name="Text Box 34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36" name="Text Box 34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37" name="Text Box 34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38" name="Text Box 34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39" name="Text Box 34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40" name="Text Box 34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41" name="Text Box 34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42" name="Text Box 34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43" name="Text Box 34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44" name="Text Box 34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45" name="Text Box 34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46" name="Text Box 34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47" name="Text Box 34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48" name="Text Box 34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49" name="Text Box 34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50" name="Text Box 34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51" name="Text Box 34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52" name="Text Box 34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53" name="Text Box 34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54" name="Text Box 34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55" name="Text Box 34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56" name="Text Box 34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57" name="Text Box 34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58" name="Text Box 34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59" name="Text Box 34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60" name="Text Box 34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61" name="Text Box 34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62" name="Text Box 34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63" name="Text Box 34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64" name="Text Box 34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65" name="Text Box 34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66" name="Text Box 34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67" name="Text Box 34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68" name="Text Box 34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69" name="Text Box 34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70" name="Text Box 34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71" name="Text Box 34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72" name="Text Box 34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73" name="Text Box 34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74" name="Text Box 34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75" name="Text Box 34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76" name="Text Box 34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77" name="Text Box 34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78" name="Text Box 34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79" name="Text Box 34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80" name="Text Box 35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81" name="Text Box 35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82" name="Text Box 35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83" name="Text Box 35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84" name="Text Box 35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85" name="Text Box 35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86" name="Text Box 35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87" name="Text Box 35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88" name="Text Box 35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89" name="Text Box 35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90" name="Text Box 35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91" name="Text Box 35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92" name="Text Box 35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93" name="Text Box 35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94" name="Text Box 35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95" name="Text Box 35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96" name="Text Box 35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97" name="Text Box 35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98" name="Text Box 35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799" name="Text Box 35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00" name="Text Box 35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01" name="Text Box 35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02" name="Text Box 35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03" name="Text Box 35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04" name="Text Box 35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05" name="Text Box 35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06" name="Text Box 35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07" name="Text Box 35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08" name="Text Box 35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09" name="Text Box 35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10" name="Text Box 35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11" name="Text Box 35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12" name="Text Box 35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13" name="Text Box 35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14" name="Text Box 35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15" name="Text Box 35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16" name="Text Box 35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17" name="Text Box 35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18" name="Text Box 35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19" name="Text Box 35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20" name="Text Box 35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21" name="Text Box 35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22" name="Text Box 35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23" name="Text Box 35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24" name="Text Box 35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25" name="Text Box 35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26" name="Text Box 35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27" name="Text Box 35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28" name="Text Box 35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29" name="Text Box 35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30" name="Text Box 35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31" name="Text Box 35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32" name="Text Box 35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33" name="Text Box 35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34" name="Text Box 35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35" name="Text Box 35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36" name="Text Box 35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37" name="Text Box 35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38" name="Text Box 35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39" name="Text Box 35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40" name="Text Box 35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41" name="Text Box 35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42" name="Text Box 35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43" name="Text Box 35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44" name="Text Box 35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45" name="Text Box 35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46" name="Text Box 35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47" name="Text Box 35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48" name="Text Box 35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49" name="Text Box 35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50" name="Text Box 35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51" name="Text Box 35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52" name="Text Box 35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53" name="Text Box 35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54" name="Text Box 35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55" name="Text Box 35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56" name="Text Box 35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57" name="Text Box 35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58" name="Text Box 35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59" name="Text Box 35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60" name="Text Box 35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61" name="Text Box 35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62" name="Text Box 35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63" name="Text Box 35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64" name="Text Box 35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65" name="Text Box 35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66" name="Text Box 35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67" name="Text Box 35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68" name="Text Box 35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69" name="Text Box 35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70" name="Text Box 35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71" name="Text Box 35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72" name="Text Box 35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73" name="Text Box 35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74" name="Text Box 35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75" name="Text Box 35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76" name="Text Box 35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77" name="Text Box 35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78" name="Text Box 35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79" name="Text Box 35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80" name="Text Box 36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81" name="Text Box 36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82" name="Text Box 36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83" name="Text Box 36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84" name="Text Box 36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85" name="Text Box 36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86" name="Text Box 36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87" name="Text Box 36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88" name="Text Box 36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89" name="Text Box 36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90" name="Text Box 36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91" name="Text Box 36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92" name="Text Box 36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93" name="Text Box 36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94" name="Text Box 36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95" name="Text Box 36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96" name="Text Box 36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97" name="Text Box 36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98" name="Text Box 36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899" name="Text Box 36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00" name="Text Box 36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01" name="Text Box 36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02" name="Text Box 36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03" name="Text Box 36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04" name="Text Box 36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05" name="Text Box 36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06" name="Text Box 36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07" name="Text Box 36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08" name="Text Box 36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09" name="Text Box 36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10" name="Text Box 36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11" name="Text Box 36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12" name="Text Box 36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13" name="Text Box 36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14" name="Text Box 36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15" name="Text Box 36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16" name="Text Box 36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17" name="Text Box 36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18" name="Text Box 36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19" name="Text Box 36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20" name="Text Box 36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21" name="Text Box 36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22" name="Text Box 36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23" name="Text Box 36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24" name="Text Box 36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25" name="Text Box 36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26" name="Text Box 36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27" name="Text Box 36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28" name="Text Box 36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29" name="Text Box 36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30" name="Text Box 36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31" name="Text Box 36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32" name="Text Box 36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33" name="Text Box 36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34" name="Text Box 36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35" name="Text Box 36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36" name="Text Box 36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37" name="Text Box 36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38" name="Text Box 36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39" name="Text Box 36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40" name="Text Box 36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41" name="Text Box 36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42" name="Text Box 36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43" name="Text Box 36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44" name="Text Box 36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45" name="Text Box 36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46" name="Text Box 36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47" name="Text Box 36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48" name="Text Box 36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49" name="Text Box 36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50" name="Text Box 36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51" name="Text Box 36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52" name="Text Box 36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53" name="Text Box 36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54" name="Text Box 36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55" name="Text Box 36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56" name="Text Box 36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57" name="Text Box 36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58" name="Text Box 36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59" name="Text Box 36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60" name="Text Box 36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61" name="Text Box 36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62" name="Text Box 36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63" name="Text Box 36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64" name="Text Box 36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65" name="Text Box 36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66" name="Text Box 36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67" name="Text Box 36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68" name="Text Box 36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69" name="Text Box 36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70" name="Text Box 36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71" name="Text Box 36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72" name="Text Box 36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73" name="Text Box 36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74" name="Text Box 36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75" name="Text Box 36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76" name="Text Box 36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77" name="Text Box 36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78" name="Text Box 36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79" name="Text Box 36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80" name="Text Box 37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81" name="Text Box 37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82" name="Text Box 37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83" name="Text Box 37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84" name="Text Box 37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85" name="Text Box 37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86" name="Text Box 37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87" name="Text Box 37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88" name="Text Box 37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89" name="Text Box 37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90" name="Text Box 37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91" name="Text Box 37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92" name="Text Box 37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93" name="Text Box 37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94" name="Text Box 37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95" name="Text Box 37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96" name="Text Box 37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97" name="Text Box 37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98" name="Text Box 37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3999" name="Text Box 37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00" name="Text Box 37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01" name="Text Box 37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02" name="Text Box 37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03" name="Text Box 37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04" name="Text Box 37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05" name="Text Box 37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06" name="Text Box 37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07" name="Text Box 37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08" name="Text Box 37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09" name="Text Box 37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10" name="Text Box 37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11" name="Text Box 37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12" name="Text Box 37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13" name="Text Box 37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14" name="Text Box 37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15" name="Text Box 37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16" name="Text Box 37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17" name="Text Box 37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18" name="Text Box 37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19" name="Text Box 37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20" name="Text Box 37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21" name="Text Box 37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22" name="Text Box 37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23" name="Text Box 37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24" name="Text Box 37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25" name="Text Box 37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26" name="Text Box 37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27" name="Text Box 37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28" name="Text Box 37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29" name="Text Box 37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30" name="Text Box 37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31" name="Text Box 37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32" name="Text Box 37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33" name="Text Box 37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34" name="Text Box 37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35" name="Text Box 37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36" name="Text Box 37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37" name="Text Box 37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38" name="Text Box 37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39" name="Text Box 37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40" name="Text Box 37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41" name="Text Box 37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42" name="Text Box 37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43" name="Text Box 37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44" name="Text Box 37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45" name="Text Box 37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46" name="Text Box 37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47" name="Text Box 37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48" name="Text Box 37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49" name="Text Box 37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50" name="Text Box 37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51" name="Text Box 37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52" name="Text Box 37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53" name="Text Box 37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54" name="Text Box 37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55" name="Text Box 37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56" name="Text Box 37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57" name="Text Box 37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58" name="Text Box 37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59" name="Text Box 37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60" name="Text Box 37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61" name="Text Box 37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62" name="Text Box 37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63" name="Text Box 37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64" name="Text Box 37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65" name="Text Box 37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66" name="Text Box 37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67" name="Text Box 37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68" name="Text Box 37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69" name="Text Box 37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70" name="Text Box 37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71" name="Text Box 37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72" name="Text Box 37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73" name="Text Box 37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74" name="Text Box 37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75" name="Text Box 37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76" name="Text Box 37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77" name="Text Box 37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78" name="Text Box 37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79" name="Text Box 37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80" name="Text Box 38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81" name="Text Box 38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82" name="Text Box 38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83" name="Text Box 38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84" name="Text Box 38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85" name="Text Box 38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86" name="Text Box 38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87" name="Text Box 38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88" name="Text Box 38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89" name="Text Box 38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90" name="Text Box 38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91" name="Text Box 38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92" name="Text Box 38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93" name="Text Box 38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94" name="Text Box 38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95" name="Text Box 38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96" name="Text Box 38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97" name="Text Box 38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98" name="Text Box 38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099" name="Text Box 38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00" name="Text Box 38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01" name="Text Box 38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02" name="Text Box 38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03" name="Text Box 38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04" name="Text Box 38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05" name="Text Box 38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06" name="Text Box 38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07" name="Text Box 38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08" name="Text Box 38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09" name="Text Box 38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10" name="Text Box 38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11" name="Text Box 38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12" name="Text Box 38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13" name="Text Box 38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14" name="Text Box 38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15" name="Text Box 38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16" name="Text Box 38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17" name="Text Box 38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18" name="Text Box 38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19" name="Text Box 38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20" name="Text Box 38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21" name="Text Box 38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22" name="Text Box 38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23" name="Text Box 38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24" name="Text Box 38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25" name="Text Box 38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26" name="Text Box 38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27" name="Text Box 38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28" name="Text Box 38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29" name="Text Box 38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30" name="Text Box 38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31" name="Text Box 38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32" name="Text Box 38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33" name="Text Box 38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34" name="Text Box 38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35" name="Text Box 38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36" name="Text Box 38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37" name="Text Box 38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38" name="Text Box 38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39" name="Text Box 38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40" name="Text Box 38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41" name="Text Box 38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42" name="Text Box 38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43" name="Text Box 38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44" name="Text Box 38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45" name="Text Box 38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46" name="Text Box 38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47" name="Text Box 38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48" name="Text Box 38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49" name="Text Box 38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50" name="Text Box 38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51" name="Text Box 38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52" name="Text Box 38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53" name="Text Box 38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54" name="Text Box 38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55" name="Text Box 38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56" name="Text Box 38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57" name="Text Box 38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58" name="Text Box 38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59" name="Text Box 38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60" name="Text Box 38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61" name="Text Box 38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62" name="Text Box 38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63" name="Text Box 38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64" name="Text Box 38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65" name="Text Box 38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66" name="Text Box 38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67" name="Text Box 38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68" name="Text Box 38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69" name="Text Box 38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70" name="Text Box 38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71" name="Text Box 38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72" name="Text Box 38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73" name="Text Box 38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74" name="Text Box 38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75" name="Text Box 38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76" name="Text Box 38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77" name="Text Box 38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78" name="Text Box 38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79" name="Text Box 38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80" name="Text Box 39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81" name="Text Box 39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82" name="Text Box 39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83" name="Text Box 39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84" name="Text Box 39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85" name="Text Box 39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86" name="Text Box 39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87" name="Text Box 39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88" name="Text Box 39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89" name="Text Box 39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90" name="Text Box 39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91" name="Text Box 39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92" name="Text Box 39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93" name="Text Box 39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94" name="Text Box 39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95" name="Text Box 39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96" name="Text Box 39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97" name="Text Box 39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98" name="Text Box 39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199" name="Text Box 39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00" name="Text Box 39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01" name="Text Box 39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02" name="Text Box 39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03" name="Text Box 39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04" name="Text Box 39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05" name="Text Box 39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06" name="Text Box 39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07" name="Text Box 39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08" name="Text Box 39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09" name="Text Box 39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10" name="Text Box 39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11" name="Text Box 39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12" name="Text Box 39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13" name="Text Box 39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14" name="Text Box 39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15" name="Text Box 39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16" name="Text Box 39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17" name="Text Box 39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18" name="Text Box 39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19" name="Text Box 39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20" name="Text Box 39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21" name="Text Box 39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22" name="Text Box 39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23" name="Text Box 39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24" name="Text Box 39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25" name="Text Box 39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26" name="Text Box 39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27" name="Text Box 39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28" name="Text Box 39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29" name="Text Box 39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30" name="Text Box 39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31" name="Text Box 39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32" name="Text Box 39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33" name="Text Box 39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34" name="Text Box 39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35" name="Text Box 39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36" name="Text Box 39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37" name="Text Box 39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38" name="Text Box 39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39" name="Text Box 39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40" name="Text Box 39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41" name="Text Box 39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42" name="Text Box 39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43" name="Text Box 39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44" name="Text Box 39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45" name="Text Box 39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46" name="Text Box 39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47" name="Text Box 39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48" name="Text Box 39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49" name="Text Box 39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50" name="Text Box 39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51" name="Text Box 39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52" name="Text Box 39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53" name="Text Box 39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54" name="Text Box 39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55" name="Text Box 39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56" name="Text Box 39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57" name="Text Box 39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58" name="Text Box 39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59" name="Text Box 39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60" name="Text Box 39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61" name="Text Box 39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62" name="Text Box 39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63" name="Text Box 39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64" name="Text Box 39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65" name="Text Box 39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66" name="Text Box 39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67" name="Text Box 39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68" name="Text Box 39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69" name="Text Box 39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70" name="Text Box 39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71" name="Text Box 39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72" name="Text Box 39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73" name="Text Box 39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74" name="Text Box 39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75" name="Text Box 39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76" name="Text Box 39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77" name="Text Box 39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78" name="Text Box 39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79" name="Text Box 39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80" name="Text Box 40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81" name="Text Box 40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82" name="Text Box 40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83" name="Text Box 40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84" name="Text Box 40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85" name="Text Box 40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86" name="Text Box 40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87" name="Text Box 40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88" name="Text Box 40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89" name="Text Box 40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90" name="Text Box 40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91" name="Text Box 40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92" name="Text Box 40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93" name="Text Box 40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94" name="Text Box 40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95" name="Text Box 40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96" name="Text Box 40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97" name="Text Box 40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98" name="Text Box 40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299" name="Text Box 40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00" name="Text Box 40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01" name="Text Box 40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02" name="Text Box 40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03" name="Text Box 40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04" name="Text Box 40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05" name="Text Box 40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06" name="Text Box 40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07" name="Text Box 40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08" name="Text Box 40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09" name="Text Box 40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10" name="Text Box 40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11" name="Text Box 40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12" name="Text Box 40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13" name="Text Box 40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14" name="Text Box 40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15" name="Text Box 40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16" name="Text Box 40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17" name="Text Box 40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18" name="Text Box 40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19" name="Text Box 40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20" name="Text Box 40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21" name="Text Box 40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22" name="Text Box 40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23" name="Text Box 40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24" name="Text Box 40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25" name="Text Box 40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26" name="Text Box 40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27" name="Text Box 40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28" name="Text Box 40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29" name="Text Box 40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30" name="Text Box 40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31" name="Text Box 40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32" name="Text Box 40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33" name="Text Box 40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34" name="Text Box 40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35" name="Text Box 40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36" name="Text Box 40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37" name="Text Box 40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38" name="Text Box 40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39" name="Text Box 40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40" name="Text Box 40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41" name="Text Box 40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42" name="Text Box 40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43" name="Text Box 40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44" name="Text Box 40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45" name="Text Box 40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46" name="Text Box 40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47" name="Text Box 40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48" name="Text Box 40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49" name="Text Box 40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50" name="Text Box 40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51" name="Text Box 40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52" name="Text Box 40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53" name="Text Box 40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54" name="Text Box 40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55" name="Text Box 40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56" name="Text Box 40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57" name="Text Box 40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58" name="Text Box 40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59" name="Text Box 40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60" name="Text Box 40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61" name="Text Box 40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62" name="Text Box 40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63" name="Text Box 40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64" name="Text Box 40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65" name="Text Box 40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66" name="Text Box 40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67" name="Text Box 40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68" name="Text Box 40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69" name="Text Box 40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70" name="Text Box 40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71" name="Text Box 40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72" name="Text Box 40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73" name="Text Box 40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74" name="Text Box 40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75" name="Text Box 40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76" name="Text Box 40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77" name="Text Box 40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78" name="Text Box 40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79" name="Text Box 40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80" name="Text Box 41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81" name="Text Box 41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82" name="Text Box 41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83" name="Text Box 41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84" name="Text Box 41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85" name="Text Box 41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86" name="Text Box 41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87" name="Text Box 41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88" name="Text Box 41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89" name="Text Box 41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90" name="Text Box 41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91" name="Text Box 41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92" name="Text Box 41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93" name="Text Box 41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94" name="Text Box 41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95" name="Text Box 41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96" name="Text Box 41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97" name="Text Box 41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98" name="Text Box 41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399" name="Text Box 41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00" name="Text Box 41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01" name="Text Box 41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02" name="Text Box 41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03" name="Text Box 41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04" name="Text Box 41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05" name="Text Box 41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06" name="Text Box 41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07" name="Text Box 41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08" name="Text Box 41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09" name="Text Box 41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10" name="Text Box 41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11" name="Text Box 41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12" name="Text Box 41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13" name="Text Box 41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14" name="Text Box 41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15" name="Text Box 41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16" name="Text Box 41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17" name="Text Box 41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18" name="Text Box 41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19" name="Text Box 41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20" name="Text Box 41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21" name="Text Box 41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22" name="Text Box 41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23" name="Text Box 41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24" name="Text Box 41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25" name="Text Box 41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26" name="Text Box 41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27" name="Text Box 41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28" name="Text Box 41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29" name="Text Box 41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30" name="Text Box 41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31" name="Text Box 41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32" name="Text Box 41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33" name="Text Box 41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34" name="Text Box 41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35" name="Text Box 41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36" name="Text Box 41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37" name="Text Box 41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38" name="Text Box 41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39" name="Text Box 41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40" name="Text Box 41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41" name="Text Box 41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42" name="Text Box 41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43" name="Text Box 41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44" name="Text Box 41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45" name="Text Box 41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46" name="Text Box 41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47" name="Text Box 41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48" name="Text Box 41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49" name="Text Box 41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50" name="Text Box 41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51" name="Text Box 41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52" name="Text Box 41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53" name="Text Box 41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54" name="Text Box 41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55" name="Text Box 41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56" name="Text Box 41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57" name="Text Box 41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58" name="Text Box 41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59" name="Text Box 41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60" name="Text Box 41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61" name="Text Box 41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62" name="Text Box 41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63" name="Text Box 41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64" name="Text Box 41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65" name="Text Box 41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66" name="Text Box 41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67" name="Text Box 41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68" name="Text Box 41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69" name="Text Box 41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70" name="Text Box 41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71" name="Text Box 41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72" name="Text Box 41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73" name="Text Box 41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74" name="Text Box 41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75" name="Text Box 41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76" name="Text Box 41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77" name="Text Box 41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78" name="Text Box 41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79" name="Text Box 41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80" name="Text Box 42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81" name="Text Box 42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82" name="Text Box 42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83" name="Text Box 42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84" name="Text Box 42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85" name="Text Box 42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86" name="Text Box 42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87" name="Text Box 42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88" name="Text Box 42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89" name="Text Box 42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90" name="Text Box 42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91" name="Text Box 42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92" name="Text Box 42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93" name="Text Box 42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94" name="Text Box 42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95" name="Text Box 42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96" name="Text Box 42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97" name="Text Box 42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98" name="Text Box 42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499" name="Text Box 42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00" name="Text Box 42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01" name="Text Box 42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02" name="Text Box 42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03" name="Text Box 42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04" name="Text Box 42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05" name="Text Box 42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06" name="Text Box 42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07" name="Text Box 42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08" name="Text Box 42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09" name="Text Box 42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10" name="Text Box 42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11" name="Text Box 42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12" name="Text Box 42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13" name="Text Box 42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14" name="Text Box 42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15" name="Text Box 42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16" name="Text Box 42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17" name="Text Box 42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18" name="Text Box 42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19" name="Text Box 42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20" name="Text Box 42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21" name="Text Box 42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22" name="Text Box 42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23" name="Text Box 42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24" name="Text Box 42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25" name="Text Box 42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26" name="Text Box 42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27" name="Text Box 42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28" name="Text Box 42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29" name="Text Box 42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30" name="Text Box 42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31" name="Text Box 42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32" name="Text Box 42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33" name="Text Box 42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34" name="Text Box 42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35" name="Text Box 42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36" name="Text Box 42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37" name="Text Box 42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38" name="Text Box 42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39" name="Text Box 42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40" name="Text Box 42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41" name="Text Box 42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42" name="Text Box 42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43" name="Text Box 42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44" name="Text Box 42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45" name="Text Box 42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46" name="Text Box 42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47" name="Text Box 42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48" name="Text Box 42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49" name="Text Box 42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50" name="Text Box 42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51" name="Text Box 42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52" name="Text Box 42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53" name="Text Box 42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54" name="Text Box 42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55" name="Text Box 42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56" name="Text Box 42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57" name="Text Box 42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58" name="Text Box 42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59" name="Text Box 42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60" name="Text Box 42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61" name="Text Box 42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62" name="Text Box 42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63" name="Text Box 42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64" name="Text Box 42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65" name="Text Box 42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66" name="Text Box 42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67" name="Text Box 42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68" name="Text Box 42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69" name="Text Box 42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70" name="Text Box 42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71" name="Text Box 42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72" name="Text Box 42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73" name="Text Box 42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74" name="Text Box 42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75" name="Text Box 42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76" name="Text Box 42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77" name="Text Box 42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78" name="Text Box 42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79" name="Text Box 42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80" name="Text Box 43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81" name="Text Box 43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82" name="Text Box 43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83" name="Text Box 43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84" name="Text Box 43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85" name="Text Box 43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86" name="Text Box 43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87" name="Text Box 43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88" name="Text Box 43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89" name="Text Box 43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90" name="Text Box 43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91" name="Text Box 43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92" name="Text Box 43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93" name="Text Box 43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94" name="Text Box 43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95" name="Text Box 43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96" name="Text Box 43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97" name="Text Box 43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98" name="Text Box 43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599" name="Text Box 43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00" name="Text Box 43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01" name="Text Box 43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02" name="Text Box 43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03" name="Text Box 43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04" name="Text Box 43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05" name="Text Box 43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06" name="Text Box 43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07" name="Text Box 43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08" name="Text Box 43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09" name="Text Box 43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10" name="Text Box 43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11" name="Text Box 43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12" name="Text Box 43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13" name="Text Box 43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14" name="Text Box 43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15" name="Text Box 43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16" name="Text Box 43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17" name="Text Box 43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18" name="Text Box 43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19" name="Text Box 43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20" name="Text Box 43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21" name="Text Box 43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22" name="Text Box 43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23" name="Text Box 43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24" name="Text Box 43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25" name="Text Box 43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26" name="Text Box 43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27" name="Text Box 43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28" name="Text Box 43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29" name="Text Box 43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30" name="Text Box 43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31" name="Text Box 43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32" name="Text Box 43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33" name="Text Box 43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34" name="Text Box 43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35" name="Text Box 43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36" name="Text Box 43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37" name="Text Box 43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38" name="Text Box 43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39" name="Text Box 43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40" name="Text Box 43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41" name="Text Box 43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42" name="Text Box 43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43" name="Text Box 43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44" name="Text Box 43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45" name="Text Box 43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46" name="Text Box 43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47" name="Text Box 43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48" name="Text Box 43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49" name="Text Box 43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50" name="Text Box 43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51" name="Text Box 43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52" name="Text Box 43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53" name="Text Box 43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54" name="Text Box 43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55" name="Text Box 43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56" name="Text Box 43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57" name="Text Box 43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58" name="Text Box 43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59" name="Text Box 43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60" name="Text Box 43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61" name="Text Box 43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62" name="Text Box 43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63" name="Text Box 43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64" name="Text Box 43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65" name="Text Box 43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66" name="Text Box 43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67" name="Text Box 43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68" name="Text Box 43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69" name="Text Box 43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70" name="Text Box 43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71" name="Text Box 43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72" name="Text Box 43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73" name="Text Box 43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74" name="Text Box 43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75" name="Text Box 43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76" name="Text Box 43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77" name="Text Box 43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78" name="Text Box 43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79" name="Text Box 43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80" name="Text Box 44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81" name="Text Box 44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82" name="Text Box 44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83" name="Text Box 44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84" name="Text Box 44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85" name="Text Box 44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86" name="Text Box 44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87" name="Text Box 44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88" name="Text Box 44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89" name="Text Box 44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90" name="Text Box 44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91" name="Text Box 44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92" name="Text Box 44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93" name="Text Box 44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94" name="Text Box 44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95" name="Text Box 44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96" name="Text Box 44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97" name="Text Box 44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98" name="Text Box 44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699" name="Text Box 44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00" name="Text Box 44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01" name="Text Box 44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02" name="Text Box 44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03" name="Text Box 44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04" name="Text Box 44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05" name="Text Box 44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06" name="Text Box 44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07" name="Text Box 44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08" name="Text Box 44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09" name="Text Box 44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10" name="Text Box 44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11" name="Text Box 44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12" name="Text Box 44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13" name="Text Box 44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14" name="Text Box 44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15" name="Text Box 44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16" name="Text Box 44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17" name="Text Box 44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18" name="Text Box 44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19" name="Text Box 44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20" name="Text Box 44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21" name="Text Box 44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22" name="Text Box 44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23" name="Text Box 44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24" name="Text Box 44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25" name="Text Box 44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26" name="Text Box 44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27" name="Text Box 44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28" name="Text Box 44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29" name="Text Box 44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30" name="Text Box 44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31" name="Text Box 44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32" name="Text Box 44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33" name="Text Box 44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34" name="Text Box 44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35" name="Text Box 44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36" name="Text Box 44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37" name="Text Box 44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38" name="Text Box 44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39" name="Text Box 44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40" name="Text Box 44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41" name="Text Box 44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42" name="Text Box 44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43" name="Text Box 44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44" name="Text Box 44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45" name="Text Box 44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46" name="Text Box 44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47" name="Text Box 44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48" name="Text Box 44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49" name="Text Box 44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50" name="Text Box 44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51" name="Text Box 44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52" name="Text Box 44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53" name="Text Box 44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54" name="Text Box 44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55" name="Text Box 44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56" name="Text Box 44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57" name="Text Box 44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58" name="Text Box 44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59" name="Text Box 44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60" name="Text Box 44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61" name="Text Box 44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62" name="Text Box 44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63" name="Text Box 44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64" name="Text Box 44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65" name="Text Box 44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66" name="Text Box 44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67" name="Text Box 44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68" name="Text Box 44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69" name="Text Box 44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70" name="Text Box 44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71" name="Text Box 44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72" name="Text Box 44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73" name="Text Box 44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74" name="Text Box 44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75" name="Text Box 44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76" name="Text Box 44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77" name="Text Box 44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78" name="Text Box 44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79" name="Text Box 44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80" name="Text Box 45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81" name="Text Box 45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82" name="Text Box 45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83" name="Text Box 45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84" name="Text Box 45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85" name="Text Box 45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86" name="Text Box 45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87" name="Text Box 45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88" name="Text Box 45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89" name="Text Box 45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90" name="Text Box 45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91" name="Text Box 45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92" name="Text Box 45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93" name="Text Box 45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94" name="Text Box 45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95" name="Text Box 45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96" name="Text Box 45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97" name="Text Box 45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98" name="Text Box 45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799" name="Text Box 45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00" name="Text Box 45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01" name="Text Box 45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02" name="Text Box 45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03" name="Text Box 45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04" name="Text Box 45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05" name="Text Box 45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06" name="Text Box 45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07" name="Text Box 45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08" name="Text Box 45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09" name="Text Box 45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10" name="Text Box 45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11" name="Text Box 45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12" name="Text Box 45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13" name="Text Box 45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14" name="Text Box 45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15" name="Text Box 45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16" name="Text Box 45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17" name="Text Box 45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18" name="Text Box 45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19" name="Text Box 45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20" name="Text Box 45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21" name="Text Box 45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22" name="Text Box 45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23" name="Text Box 45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24" name="Text Box 45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25" name="Text Box 45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26" name="Text Box 45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27" name="Text Box 45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28" name="Text Box 45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29" name="Text Box 45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30" name="Text Box 45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31" name="Text Box 45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32" name="Text Box 45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33" name="Text Box 45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34" name="Text Box 45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35" name="Text Box 45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36" name="Text Box 45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37" name="Text Box 45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38" name="Text Box 45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39" name="Text Box 45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40" name="Text Box 45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41" name="Text Box 45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42" name="Text Box 45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43" name="Text Box 45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44" name="Text Box 45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45" name="Text Box 45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46" name="Text Box 45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47" name="Text Box 45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48" name="Text Box 45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49" name="Text Box 45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50" name="Text Box 45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51" name="Text Box 45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52" name="Text Box 45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53" name="Text Box 45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54" name="Text Box 45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55" name="Text Box 45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56" name="Text Box 45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57" name="Text Box 45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58" name="Text Box 45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59" name="Text Box 45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60" name="Text Box 45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61" name="Text Box 45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62" name="Text Box 45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63" name="Text Box 45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64" name="Text Box 45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65" name="Text Box 45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66" name="Text Box 45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67" name="Text Box 45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68" name="Text Box 45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69" name="Text Box 45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70" name="Text Box 45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71" name="Text Box 45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72" name="Text Box 45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73" name="Text Box 45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74" name="Text Box 45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75" name="Text Box 45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76" name="Text Box 45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77" name="Text Box 45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78" name="Text Box 45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79" name="Text Box 45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80" name="Text Box 46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81" name="Text Box 46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82" name="Text Box 46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83" name="Text Box 46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84" name="Text Box 46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85" name="Text Box 46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86" name="Text Box 46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87" name="Text Box 46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88" name="Text Box 46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89" name="Text Box 46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90" name="Text Box 46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91" name="Text Box 46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92" name="Text Box 46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93" name="Text Box 46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94" name="Text Box 46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95" name="Text Box 46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96" name="Text Box 46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97" name="Text Box 46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98" name="Text Box 46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899" name="Text Box 46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00" name="Text Box 46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01" name="Text Box 46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02" name="Text Box 46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03" name="Text Box 46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04" name="Text Box 46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05" name="Text Box 46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06" name="Text Box 46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07" name="Text Box 46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08" name="Text Box 46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09" name="Text Box 46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10" name="Text Box 46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11" name="Text Box 46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12" name="Text Box 46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13" name="Text Box 46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14" name="Text Box 46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15" name="Text Box 46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16" name="Text Box 46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17" name="Text Box 46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18" name="Text Box 46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19" name="Text Box 46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20" name="Text Box 46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21" name="Text Box 46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22" name="Text Box 46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23" name="Text Box 46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24" name="Text Box 46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25" name="Text Box 46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26" name="Text Box 46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27" name="Text Box 46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28" name="Text Box 46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29" name="Text Box 46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30" name="Text Box 46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31" name="Text Box 46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32" name="Text Box 46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33" name="Text Box 46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34" name="Text Box 46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35" name="Text Box 46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36" name="Text Box 46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37" name="Text Box 46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38" name="Text Box 46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39" name="Text Box 46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40" name="Text Box 46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41" name="Text Box 46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42" name="Text Box 46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43" name="Text Box 46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44" name="Text Box 46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45" name="Text Box 46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46" name="Text Box 46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47" name="Text Box 46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48" name="Text Box 46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49" name="Text Box 46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50" name="Text Box 46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51" name="Text Box 46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52" name="Text Box 46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53" name="Text Box 46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54" name="Text Box 46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55" name="Text Box 46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56" name="Text Box 46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57" name="Text Box 46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58" name="Text Box 46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59" name="Text Box 46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60" name="Text Box 46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61" name="Text Box 46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62" name="Text Box 46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63" name="Text Box 46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64" name="Text Box 46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65" name="Text Box 46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66" name="Text Box 46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67" name="Text Box 46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68" name="Text Box 46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69" name="Text Box 46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70" name="Text Box 46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71" name="Text Box 46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72" name="Text Box 46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73" name="Text Box 46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74" name="Text Box 46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75" name="Text Box 46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76" name="Text Box 46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77" name="Text Box 46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78" name="Text Box 46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79" name="Text Box 46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80" name="Text Box 47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81" name="Text Box 47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82" name="Text Box 47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83" name="Text Box 47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84" name="Text Box 47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85" name="Text Box 47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86" name="Text Box 47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87" name="Text Box 47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88" name="Text Box 47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89" name="Text Box 47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90" name="Text Box 47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91" name="Text Box 47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92" name="Text Box 47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93" name="Text Box 47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94" name="Text Box 47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95" name="Text Box 47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96" name="Text Box 47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97" name="Text Box 47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98" name="Text Box 47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4999" name="Text Box 47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00" name="Text Box 47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01" name="Text Box 47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02" name="Text Box 47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03" name="Text Box 47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04" name="Text Box 47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05" name="Text Box 47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06" name="Text Box 47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07" name="Text Box 47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08" name="Text Box 47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09" name="Text Box 47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10" name="Text Box 47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11" name="Text Box 47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12" name="Text Box 47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13" name="Text Box 47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14" name="Text Box 47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15" name="Text Box 47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16" name="Text Box 47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17" name="Text Box 47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18" name="Text Box 47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19" name="Text Box 47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20" name="Text Box 47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21" name="Text Box 47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22" name="Text Box 47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23" name="Text Box 47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24" name="Text Box 47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25" name="Text Box 47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26" name="Text Box 47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27" name="Text Box 47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28" name="Text Box 47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29" name="Text Box 47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30" name="Text Box 47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31" name="Text Box 47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32" name="Text Box 47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33" name="Text Box 47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34" name="Text Box 47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35" name="Text Box 47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36" name="Text Box 47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37" name="Text Box 47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38" name="Text Box 47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39" name="Text Box 47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40" name="Text Box 47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41" name="Text Box 47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42" name="Text Box 47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43" name="Text Box 47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44" name="Text Box 47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45" name="Text Box 47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46" name="Text Box 47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47" name="Text Box 47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48" name="Text Box 47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49" name="Text Box 47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50" name="Text Box 47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51" name="Text Box 47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52" name="Text Box 47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53" name="Text Box 47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54" name="Text Box 47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55" name="Text Box 47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56" name="Text Box 47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57" name="Text Box 47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58" name="Text Box 47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59" name="Text Box 47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60" name="Text Box 47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61" name="Text Box 47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62" name="Text Box 47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63" name="Text Box 47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64" name="Text Box 47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65" name="Text Box 47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66" name="Text Box 47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67" name="Text Box 47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68" name="Text Box 47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69" name="Text Box 47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70" name="Text Box 47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71" name="Text Box 47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72" name="Text Box 47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73" name="Text Box 47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74" name="Text Box 47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75" name="Text Box 47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76" name="Text Box 47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77" name="Text Box 47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78" name="Text Box 47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79" name="Text Box 47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80" name="Text Box 48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81" name="Text Box 48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82" name="Text Box 48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83" name="Text Box 48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84" name="Text Box 48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85" name="Text Box 48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86" name="Text Box 48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87" name="Text Box 48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88" name="Text Box 48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89" name="Text Box 48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90" name="Text Box 48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91" name="Text Box 48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92" name="Text Box 48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93" name="Text Box 48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94" name="Text Box 48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95" name="Text Box 48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96" name="Text Box 48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97" name="Text Box 48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98" name="Text Box 48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099" name="Text Box 48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00" name="Text Box 48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01" name="Text Box 48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02" name="Text Box 48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03" name="Text Box 48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04" name="Text Box 48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05" name="Text Box 48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06" name="Text Box 48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07" name="Text Box 48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08" name="Text Box 48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09" name="Text Box 48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10" name="Text Box 48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11" name="Text Box 48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12" name="Text Box 48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13" name="Text Box 48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14" name="Text Box 48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15" name="Text Box 48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16" name="Text Box 48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17" name="Text Box 48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18" name="Text Box 48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19" name="Text Box 48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20" name="Text Box 48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21" name="Text Box 48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22" name="Text Box 48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23" name="Text Box 48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24" name="Text Box 48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25" name="Text Box 48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26" name="Text Box 48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27" name="Text Box 48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28" name="Text Box 48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29" name="Text Box 48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30" name="Text Box 48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31" name="Text Box 48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32" name="Text Box 48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33" name="Text Box 48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34" name="Text Box 48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35" name="Text Box 48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36" name="Text Box 48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37" name="Text Box 48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38" name="Text Box 48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39" name="Text Box 48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40" name="Text Box 48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41" name="Text Box 48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42" name="Text Box 48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43" name="Text Box 48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44" name="Text Box 48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45" name="Text Box 48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46" name="Text Box 48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47" name="Text Box 48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48" name="Text Box 48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49" name="Text Box 48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50" name="Text Box 48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51" name="Text Box 48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52" name="Text Box 48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53" name="Text Box 48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54" name="Text Box 48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55" name="Text Box 48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56" name="Text Box 48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57" name="Text Box 48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58" name="Text Box 48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59" name="Text Box 48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60" name="Text Box 48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61" name="Text Box 48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62" name="Text Box 48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63" name="Text Box 48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64" name="Text Box 48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65" name="Text Box 48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66" name="Text Box 48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67" name="Text Box 48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68" name="Text Box 48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69" name="Text Box 48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70" name="Text Box 48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71" name="Text Box 48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72" name="Text Box 48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73" name="Text Box 48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74" name="Text Box 48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75" name="Text Box 48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76" name="Text Box 48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77" name="Text Box 48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78" name="Text Box 48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79" name="Text Box 48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80" name="Text Box 49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81" name="Text Box 49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82" name="Text Box 49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83" name="Text Box 49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84" name="Text Box 49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85" name="Text Box 49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86" name="Text Box 49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87" name="Text Box 49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88" name="Text Box 49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89" name="Text Box 49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90" name="Text Box 49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91" name="Text Box 49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92" name="Text Box 49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93" name="Text Box 49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94" name="Text Box 49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95" name="Text Box 49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96" name="Text Box 49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97" name="Text Box 49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98" name="Text Box 49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199" name="Text Box 49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00" name="Text Box 49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01" name="Text Box 49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02" name="Text Box 49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03" name="Text Box 49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04" name="Text Box 49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05" name="Text Box 49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06" name="Text Box 49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07" name="Text Box 49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08" name="Text Box 49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09" name="Text Box 49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10" name="Text Box 49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11" name="Text Box 49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12" name="Text Box 49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13" name="Text Box 49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14" name="Text Box 49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15" name="Text Box 49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16" name="Text Box 49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17" name="Text Box 49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18" name="Text Box 49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19" name="Text Box 49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20" name="Text Box 49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21" name="Text Box 49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22" name="Text Box 49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23" name="Text Box 49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24" name="Text Box 49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25" name="Text Box 49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26" name="Text Box 49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27" name="Text Box 49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28" name="Text Box 49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29" name="Text Box 49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30" name="Text Box 49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31" name="Text Box 49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32" name="Text Box 49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33" name="Text Box 49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34" name="Text Box 49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35" name="Text Box 49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36" name="Text Box 49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37" name="Text Box 49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38" name="Text Box 49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39" name="Text Box 49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40" name="Text Box 49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41" name="Text Box 49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42" name="Text Box 49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43" name="Text Box 49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44" name="Text Box 49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45" name="Text Box 49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46" name="Text Box 49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47" name="Text Box 49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48" name="Text Box 49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49" name="Text Box 49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50" name="Text Box 49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51" name="Text Box 49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52" name="Text Box 49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53" name="Text Box 49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54" name="Text Box 49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55" name="Text Box 49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56" name="Text Box 49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57" name="Text Box 49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58" name="Text Box 49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59" name="Text Box 49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60" name="Text Box 49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61" name="Text Box 49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62" name="Text Box 49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63" name="Text Box 49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64" name="Text Box 49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65" name="Text Box 49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66" name="Text Box 49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67" name="Text Box 49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68" name="Text Box 49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69" name="Text Box 49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70" name="Text Box 49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71" name="Text Box 49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72" name="Text Box 49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73" name="Text Box 49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74" name="Text Box 49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75" name="Text Box 49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76" name="Text Box 49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77" name="Text Box 49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78" name="Text Box 49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79" name="Text Box 49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80" name="Text Box 50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81" name="Text Box 50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82" name="Text Box 50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83" name="Text Box 50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84" name="Text Box 50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85" name="Text Box 50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86" name="Text Box 50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87" name="Text Box 50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88" name="Text Box 50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89" name="Text Box 50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90" name="Text Box 50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91" name="Text Box 50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92" name="Text Box 50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93" name="Text Box 50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94" name="Text Box 50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95" name="Text Box 50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96" name="Text Box 50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97" name="Text Box 50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98" name="Text Box 50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299" name="Text Box 50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00" name="Text Box 50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01" name="Text Box 50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02" name="Text Box 50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03" name="Text Box 50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04" name="Text Box 50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05" name="Text Box 50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06" name="Text Box 50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07" name="Text Box 50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08" name="Text Box 50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09" name="Text Box 50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10" name="Text Box 50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11" name="Text Box 50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12" name="Text Box 50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13" name="Text Box 50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14" name="Text Box 50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15" name="Text Box 50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16" name="Text Box 50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17" name="Text Box 50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18" name="Text Box 50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19" name="Text Box 50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20" name="Text Box 50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21" name="Text Box 50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22" name="Text Box 50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23" name="Text Box 50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24" name="Text Box 50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25" name="Text Box 50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26" name="Text Box 50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27" name="Text Box 50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28" name="Text Box 50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29" name="Text Box 50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30" name="Text Box 50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31" name="Text Box 50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32" name="Text Box 50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33" name="Text Box 50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34" name="Text Box 50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35" name="Text Box 50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36" name="Text Box 50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37" name="Text Box 50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38" name="Text Box 50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39" name="Text Box 50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40" name="Text Box 50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41" name="Text Box 50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42" name="Text Box 50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43" name="Text Box 50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44" name="Text Box 50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45" name="Text Box 50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46" name="Text Box 50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47" name="Text Box 50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48" name="Text Box 50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49" name="Text Box 50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50" name="Text Box 50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51" name="Text Box 50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52" name="Text Box 50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53" name="Text Box 50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54" name="Text Box 50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55" name="Text Box 50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56" name="Text Box 50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57" name="Text Box 50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58" name="Text Box 50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59" name="Text Box 50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60" name="Text Box 50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61" name="Text Box 50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62" name="Text Box 50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63" name="Text Box 50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64" name="Text Box 50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65" name="Text Box 50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66" name="Text Box 50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67" name="Text Box 50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68" name="Text Box 50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69" name="Text Box 50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70" name="Text Box 50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71" name="Text Box 50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72" name="Text Box 50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73" name="Text Box 50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74" name="Text Box 50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75" name="Text Box 50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76" name="Text Box 50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77" name="Text Box 50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78" name="Text Box 50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79" name="Text Box 50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80" name="Text Box 51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81" name="Text Box 51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82" name="Text Box 51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83" name="Text Box 51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84" name="Text Box 51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85" name="Text Box 51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86" name="Text Box 51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87" name="Text Box 51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88" name="Text Box 51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89" name="Text Box 51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90" name="Text Box 51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91" name="Text Box 51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92" name="Text Box 51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93" name="Text Box 51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94" name="Text Box 51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95" name="Text Box 51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96" name="Text Box 51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97" name="Text Box 51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98" name="Text Box 51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399" name="Text Box 51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00" name="Text Box 51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01" name="Text Box 51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02" name="Text Box 51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03" name="Text Box 51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04" name="Text Box 51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05" name="Text Box 51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06" name="Text Box 51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07" name="Text Box 51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08" name="Text Box 51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09" name="Text Box 51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10" name="Text Box 51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11" name="Text Box 51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12" name="Text Box 51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13" name="Text Box 51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14" name="Text Box 51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15" name="Text Box 51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16" name="Text Box 51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17" name="Text Box 51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18" name="Text Box 51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19" name="Text Box 51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20" name="Text Box 51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21" name="Text Box 51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22" name="Text Box 51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23" name="Text Box 51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24" name="Text Box 51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25" name="Text Box 51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26" name="Text Box 51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27" name="Text Box 51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28" name="Text Box 51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29" name="Text Box 51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30" name="Text Box 51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31" name="Text Box 51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32" name="Text Box 51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33" name="Text Box 51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34" name="Text Box 51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35" name="Text Box 51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36" name="Text Box 51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37" name="Text Box 51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38" name="Text Box 51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39" name="Text Box 51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40" name="Text Box 51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41" name="Text Box 51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42" name="Text Box 51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43" name="Text Box 51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44" name="Text Box 51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45" name="Text Box 51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46" name="Text Box 51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47" name="Text Box 51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48" name="Text Box 51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49" name="Text Box 51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50" name="Text Box 51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51" name="Text Box 51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52" name="Text Box 51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53" name="Text Box 51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54" name="Text Box 51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55" name="Text Box 51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56" name="Text Box 51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57" name="Text Box 51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58" name="Text Box 51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59" name="Text Box 51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60" name="Text Box 51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61" name="Text Box 51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62" name="Text Box 51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63" name="Text Box 51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64" name="Text Box 51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65" name="Text Box 51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66" name="Text Box 51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67" name="Text Box 51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68" name="Text Box 51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69" name="Text Box 51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70" name="Text Box 51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71" name="Text Box 51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72" name="Text Box 51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73" name="Text Box 51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74" name="Text Box 51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75" name="Text Box 51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76" name="Text Box 51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77" name="Text Box 51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78" name="Text Box 51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79" name="Text Box 51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80" name="Text Box 52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81" name="Text Box 52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82" name="Text Box 52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83" name="Text Box 52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84" name="Text Box 52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85" name="Text Box 52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86" name="Text Box 52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87" name="Text Box 52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88" name="Text Box 52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89" name="Text Box 52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90" name="Text Box 52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91" name="Text Box 52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92" name="Text Box 52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93" name="Text Box 52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94" name="Text Box 52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95" name="Text Box 52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96" name="Text Box 52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97" name="Text Box 52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98" name="Text Box 52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499" name="Text Box 52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00" name="Text Box 52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01" name="Text Box 52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02" name="Text Box 52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03" name="Text Box 52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04" name="Text Box 52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05" name="Text Box 52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06" name="Text Box 52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07" name="Text Box 52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08" name="Text Box 52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09" name="Text Box 52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10" name="Text Box 52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11" name="Text Box 52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12" name="Text Box 52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13" name="Text Box 52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14" name="Text Box 52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15" name="Text Box 52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16" name="Text Box 52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17" name="Text Box 52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18" name="Text Box 52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19" name="Text Box 52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20" name="Text Box 52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21" name="Text Box 52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22" name="Text Box 52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23" name="Text Box 52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24" name="Text Box 52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25" name="Text Box 52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26" name="Text Box 52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27" name="Text Box 52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28" name="Text Box 52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29" name="Text Box 52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30" name="Text Box 52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31" name="Text Box 52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32" name="Text Box 52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33" name="Text Box 52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34" name="Text Box 52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35" name="Text Box 52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36" name="Text Box 52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37" name="Text Box 52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38" name="Text Box 52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39" name="Text Box 52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40" name="Text Box 52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41" name="Text Box 52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42" name="Text Box 52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43" name="Text Box 52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44" name="Text Box 52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45" name="Text Box 52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46" name="Text Box 52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47" name="Text Box 52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48" name="Text Box 52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49" name="Text Box 52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50" name="Text Box 52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51" name="Text Box 52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52" name="Text Box 52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53" name="Text Box 52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54" name="Text Box 52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55" name="Text Box 52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56" name="Text Box 52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57" name="Text Box 52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58" name="Text Box 52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59" name="Text Box 52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60" name="Text Box 52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61" name="Text Box 52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62" name="Text Box 52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63" name="Text Box 52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64" name="Text Box 52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65" name="Text Box 52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66" name="Text Box 52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67" name="Text Box 52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68" name="Text Box 52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69" name="Text Box 52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70" name="Text Box 52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71" name="Text Box 52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72" name="Text Box 52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73" name="Text Box 52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74" name="Text Box 52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75" name="Text Box 52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76" name="Text Box 52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77" name="Text Box 52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78" name="Text Box 52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79" name="Text Box 52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80" name="Text Box 53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81" name="Text Box 53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82" name="Text Box 53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83" name="Text Box 53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84" name="Text Box 53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85" name="Text Box 53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86" name="Text Box 53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87" name="Text Box 53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88" name="Text Box 530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89" name="Text Box 530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90" name="Text Box 531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91" name="Text Box 531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92" name="Text Box 531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93" name="Text Box 531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94" name="Text Box 531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95" name="Text Box 531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96" name="Text Box 531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97" name="Text Box 531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98" name="Text Box 531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599" name="Text Box 531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00" name="Text Box 532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01" name="Text Box 532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02" name="Text Box 532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03" name="Text Box 532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04" name="Text Box 532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05" name="Text Box 532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06" name="Text Box 532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07" name="Text Box 532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08" name="Text Box 532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09" name="Text Box 532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10" name="Text Box 533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11" name="Text Box 533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12" name="Text Box 533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13" name="Text Box 533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14" name="Text Box 533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15" name="Text Box 533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16" name="Text Box 533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17" name="Text Box 533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18" name="Text Box 533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19" name="Text Box 533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20" name="Text Box 534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21" name="Text Box 534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22" name="Text Box 534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23" name="Text Box 534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24" name="Text Box 534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25" name="Text Box 534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26" name="Text Box 534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27" name="Text Box 534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28" name="Text Box 534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29" name="Text Box 534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30" name="Text Box 535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31" name="Text Box 535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32" name="Text Box 535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33" name="Text Box 535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34" name="Text Box 535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35" name="Text Box 535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36" name="Text Box 535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37" name="Text Box 535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38" name="Text Box 535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39" name="Text Box 535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40" name="Text Box 536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41" name="Text Box 536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42" name="Text Box 536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43" name="Text Box 536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44" name="Text Box 536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45" name="Text Box 536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46" name="Text Box 536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47" name="Text Box 536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48" name="Text Box 536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49" name="Text Box 536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50" name="Text Box 537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51" name="Text Box 537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52" name="Text Box 537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53" name="Text Box 537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54" name="Text Box 537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55" name="Text Box 537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56" name="Text Box 537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57" name="Text Box 537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58" name="Text Box 537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59" name="Text Box 537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60" name="Text Box 538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61" name="Text Box 538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62" name="Text Box 538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63" name="Text Box 538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64" name="Text Box 538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65" name="Text Box 538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66" name="Text Box 538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67" name="Text Box 538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68" name="Text Box 538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69" name="Text Box 538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70" name="Text Box 539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71" name="Text Box 539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72" name="Text Box 539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73" name="Text Box 539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74" name="Text Box 539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75" name="Text Box 539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76" name="Text Box 539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77" name="Text Box 539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78" name="Text Box 5398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79" name="Text Box 5399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80" name="Text Box 5400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81" name="Text Box 5401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82" name="Text Box 5402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83" name="Text Box 5403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84" name="Text Box 5404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85" name="Text Box 5405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86" name="Text Box 5406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85725</xdr:colOff>
      <xdr:row>315</xdr:row>
      <xdr:rowOff>19050</xdr:rowOff>
    </xdr:to>
    <xdr:sp macro="" textlink="">
      <xdr:nvSpPr>
        <xdr:cNvPr id="5687" name="Text Box 5407"/>
        <xdr:cNvSpPr txBox="1">
          <a:spLocks noChangeArrowheads="1"/>
        </xdr:cNvSpPr>
      </xdr:nvSpPr>
      <xdr:spPr bwMode="auto">
        <a:xfrm>
          <a:off x="4686300" y="5981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688" name="Text Box 258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689" name="Text Box 258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690" name="Text Box 258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691" name="Text Box 258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692" name="Text Box 259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693" name="Text Box 259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694" name="Text Box 259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695" name="Text Box 259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696" name="Text Box 259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697" name="Text Box 259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698" name="Text Box 259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699" name="Text Box 259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00" name="Text Box 259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01" name="Text Box 259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02" name="Text Box 260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03" name="Text Box 260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04" name="Text Box 260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05" name="Text Box 260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06" name="Text Box 260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07" name="Text Box 260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08" name="Text Box 260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09" name="Text Box 260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10" name="Text Box 260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11" name="Text Box 260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12" name="Text Box 261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13" name="Text Box 261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14" name="Text Box 261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15" name="Text Box 261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16" name="Text Box 261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17" name="Text Box 261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18" name="Text Box 261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19" name="Text Box 261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20" name="Text Box 261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21" name="Text Box 261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22" name="Text Box 262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23" name="Text Box 262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24" name="Text Box 262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25" name="Text Box 262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26" name="Text Box 262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27" name="Text Box 262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28" name="Text Box 262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29" name="Text Box 262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30" name="Text Box 262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31" name="Text Box 262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32" name="Text Box 263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33" name="Text Box 263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34" name="Text Box 263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35" name="Text Box 263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36" name="Text Box 263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37" name="Text Box 263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38" name="Text Box 263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39" name="Text Box 263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40" name="Text Box 263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41" name="Text Box 263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42" name="Text Box 264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43" name="Text Box 264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44" name="Text Box 264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45" name="Text Box 264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46" name="Text Box 264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47" name="Text Box 268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48" name="Text Box 268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49" name="Text Box 268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50" name="Text Box 269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51" name="Text Box 269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52" name="Text Box 269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53" name="Text Box 269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54" name="Text Box 269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55" name="Text Box 269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56" name="Text Box 269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57" name="Text Box 269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58" name="Text Box 269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59" name="Text Box 269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60" name="Text Box 270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61" name="Text Box 270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62" name="Text Box 270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63" name="Text Box 270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64" name="Text Box 270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65" name="Text Box 270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66" name="Text Box 270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67" name="Text Box 270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68" name="Text Box 270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69" name="Text Box 270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70" name="Text Box 271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71" name="Text Box 271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72" name="Text Box 271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73" name="Text Box 271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74" name="Text Box 271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75" name="Text Box 271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76" name="Text Box 271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77" name="Text Box 271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78" name="Text Box 271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79" name="Text Box 271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80" name="Text Box 272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81" name="Text Box 272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82" name="Text Box 272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83" name="Text Box 272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84" name="Text Box 272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85" name="Text Box 272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86" name="Text Box 272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87" name="Text Box 272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88" name="Text Box 272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89" name="Text Box 272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90" name="Text Box 273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91" name="Text Box 273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92" name="Text Box 273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93" name="Text Box 273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94" name="Text Box 273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95" name="Text Box 273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96" name="Text Box 273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97" name="Text Box 273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98" name="Text Box 273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799" name="Text Box 273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00" name="Text Box 274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01" name="Text Box 274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02" name="Text Box 274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03" name="Text Box 274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04" name="Text Box 274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05" name="Text Box 274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06" name="Text Box 274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07" name="Text Box 274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08" name="Text Box 274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09" name="Text Box 274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10" name="Text Box 275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11" name="Text Box 275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12" name="Text Box 275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13" name="Text Box 275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14" name="Text Box 275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15" name="Text Box 275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16" name="Text Box 275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17" name="Text Box 275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18" name="Text Box 275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19" name="Text Box 275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20" name="Text Box 276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21" name="Text Box 276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22" name="Text Box 276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23" name="Text Box 276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24" name="Text Box 276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25" name="Text Box 276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26" name="Text Box 276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27" name="Text Box 276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28" name="Text Box 276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29" name="Text Box 276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30" name="Text Box 277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31" name="Text Box 277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32" name="Text Box 277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33" name="Text Box 277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34" name="Text Box 277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35" name="Text Box 277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36" name="Text Box 277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37" name="Text Box 277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38" name="Text Box 277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39" name="Text Box 277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40" name="Text Box 278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41" name="Text Box 278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42" name="Text Box 278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43" name="Text Box 278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44" name="Text Box 278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45" name="Text Box 278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46" name="Text Box 278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47" name="Text Box 278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48" name="Text Box 278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49" name="Text Box 278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50" name="Text Box 279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51" name="Text Box 279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52" name="Text Box 279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53" name="Text Box 279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54" name="Text Box 279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55" name="Text Box 279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56" name="Text Box 279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57" name="Text Box 279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58" name="Text Box 279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59" name="Text Box 279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60" name="Text Box 280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61" name="Text Box 280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62" name="Text Box 280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63" name="Text Box 280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64" name="Text Box 280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65" name="Text Box 280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66" name="Text Box 280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67" name="Text Box 280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68" name="Text Box 280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69" name="Text Box 280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70" name="Text Box 281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71" name="Text Box 281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72" name="Text Box 281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73" name="Text Box 281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74" name="Text Box 281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75" name="Text Box 281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76" name="Text Box 281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77" name="Text Box 281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78" name="Text Box 281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79" name="Text Box 281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80" name="Text Box 282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81" name="Text Box 282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82" name="Text Box 282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83" name="Text Box 282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84" name="Text Box 282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85" name="Text Box 282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86" name="Text Box 282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87" name="Text Box 282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88" name="Text Box 282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89" name="Text Box 282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90" name="Text Box 283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91" name="Text Box 283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92" name="Text Box 283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93" name="Text Box 283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94" name="Text Box 283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95" name="Text Box 283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96" name="Text Box 283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97" name="Text Box 283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98" name="Text Box 283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899" name="Text Box 283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00" name="Text Box 284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01" name="Text Box 284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02" name="Text Box 284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03" name="Text Box 284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04" name="Text Box 284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05" name="Text Box 284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06" name="Text Box 284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07" name="Text Box 284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08" name="Text Box 284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09" name="Text Box 284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10" name="Text Box 285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11" name="Text Box 285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12" name="Text Box 285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13" name="Text Box 285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14" name="Text Box 285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15" name="Text Box 285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16" name="Text Box 285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17" name="Text Box 285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18" name="Text Box 285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19" name="Text Box 285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20" name="Text Box 286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21" name="Text Box 286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22" name="Text Box 286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23" name="Text Box 286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24" name="Text Box 286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25" name="Text Box 286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26" name="Text Box 286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27" name="Text Box 286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28" name="Text Box 286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29" name="Text Box 286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30" name="Text Box 287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31" name="Text Box 287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32" name="Text Box 287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33" name="Text Box 287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34" name="Text Box 287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35" name="Text Box 287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36" name="Text Box 287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37" name="Text Box 287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38" name="Text Box 287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39" name="Text Box 287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40" name="Text Box 288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41" name="Text Box 288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42" name="Text Box 288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43" name="Text Box 288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44" name="Text Box 288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45" name="Text Box 288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46" name="Text Box 288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47" name="Text Box 288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48" name="Text Box 288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49" name="Text Box 288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50" name="Text Box 289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51" name="Text Box 289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52" name="Text Box 289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53" name="Text Box 289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54" name="Text Box 289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55" name="Text Box 289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56" name="Text Box 289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57" name="Text Box 289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58" name="Text Box 289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59" name="Text Box 289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60" name="Text Box 290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61" name="Text Box 290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62" name="Text Box 290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63" name="Text Box 290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64" name="Text Box 290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65" name="Text Box 290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66" name="Text Box 290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67" name="Text Box 290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68" name="Text Box 290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69" name="Text Box 290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70" name="Text Box 291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71" name="Text Box 291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72" name="Text Box 291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73" name="Text Box 291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74" name="Text Box 291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75" name="Text Box 291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76" name="Text Box 291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77" name="Text Box 291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78" name="Text Box 291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79" name="Text Box 291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80" name="Text Box 292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81" name="Text Box 292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82" name="Text Box 292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83" name="Text Box 292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84" name="Text Box 292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85" name="Text Box 292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86" name="Text Box 292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87" name="Text Box 292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88" name="Text Box 292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89" name="Text Box 292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90" name="Text Box 293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91" name="Text Box 293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92" name="Text Box 293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93" name="Text Box 293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94" name="Text Box 293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95" name="Text Box 293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96" name="Text Box 293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97" name="Text Box 293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98" name="Text Box 293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5999" name="Text Box 293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00" name="Text Box 294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01" name="Text Box 294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02" name="Text Box 294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03" name="Text Box 294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04" name="Text Box 294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05" name="Text Box 294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06" name="Text Box 294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07" name="Text Box 294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08" name="Text Box 294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09" name="Text Box 294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10" name="Text Box 295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11" name="Text Box 295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12" name="Text Box 295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13" name="Text Box 295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14" name="Text Box 295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15" name="Text Box 295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16" name="Text Box 295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17" name="Text Box 295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18" name="Text Box 295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19" name="Text Box 295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20" name="Text Box 296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21" name="Text Box 296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22" name="Text Box 296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23" name="Text Box 296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24" name="Text Box 296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25" name="Text Box 296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26" name="Text Box 296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27" name="Text Box 296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28" name="Text Box 296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29" name="Text Box 296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30" name="Text Box 297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31" name="Text Box 297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32" name="Text Box 297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33" name="Text Box 297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34" name="Text Box 297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35" name="Text Box 297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36" name="Text Box 297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37" name="Text Box 297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38" name="Text Box 297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39" name="Text Box 297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40" name="Text Box 298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41" name="Text Box 298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42" name="Text Box 298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43" name="Text Box 298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44" name="Text Box 298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45" name="Text Box 298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46" name="Text Box 298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47" name="Text Box 298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48" name="Text Box 298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49" name="Text Box 298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50" name="Text Box 299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51" name="Text Box 299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52" name="Text Box 299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53" name="Text Box 299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54" name="Text Box 299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55" name="Text Box 299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56" name="Text Box 299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57" name="Text Box 299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58" name="Text Box 299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59" name="Text Box 299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60" name="Text Box 300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61" name="Text Box 300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62" name="Text Box 300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63" name="Text Box 300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64" name="Text Box 300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65" name="Text Box 300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66" name="Text Box 300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67" name="Text Box 300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68" name="Text Box 300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69" name="Text Box 300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70" name="Text Box 301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71" name="Text Box 301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72" name="Text Box 301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73" name="Text Box 301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74" name="Text Box 301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75" name="Text Box 301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76" name="Text Box 301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77" name="Text Box 301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78" name="Text Box 301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79" name="Text Box 301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80" name="Text Box 302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81" name="Text Box 302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82" name="Text Box 302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83" name="Text Box 302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84" name="Text Box 302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85" name="Text Box 302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86" name="Text Box 302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87" name="Text Box 302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88" name="Text Box 302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89" name="Text Box 302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90" name="Text Box 303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91" name="Text Box 303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92" name="Text Box 303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93" name="Text Box 303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94" name="Text Box 303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95" name="Text Box 303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96" name="Text Box 303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97" name="Text Box 303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98" name="Text Box 303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099" name="Text Box 303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00" name="Text Box 304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01" name="Text Box 304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02" name="Text Box 304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03" name="Text Box 304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04" name="Text Box 304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05" name="Text Box 304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06" name="Text Box 304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07" name="Text Box 304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08" name="Text Box 304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09" name="Text Box 304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10" name="Text Box 305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11" name="Text Box 305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12" name="Text Box 305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13" name="Text Box 305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14" name="Text Box 305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15" name="Text Box 305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16" name="Text Box 305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17" name="Text Box 305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18" name="Text Box 305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19" name="Text Box 305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20" name="Text Box 306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21" name="Text Box 306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22" name="Text Box 306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23" name="Text Box 306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24" name="Text Box 306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25" name="Text Box 306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26" name="Text Box 306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27" name="Text Box 306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28" name="Text Box 306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29" name="Text Box 306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30" name="Text Box 307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31" name="Text Box 307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32" name="Text Box 307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33" name="Text Box 307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34" name="Text Box 307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35" name="Text Box 307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36" name="Text Box 307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37" name="Text Box 307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38" name="Text Box 307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39" name="Text Box 307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40" name="Text Box 308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41" name="Text Box 308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42" name="Text Box 308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43" name="Text Box 308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44" name="Text Box 308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45" name="Text Box 308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46" name="Text Box 308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47" name="Text Box 308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48" name="Text Box 308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49" name="Text Box 308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50" name="Text Box 309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51" name="Text Box 309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52" name="Text Box 309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53" name="Text Box 309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54" name="Text Box 309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55" name="Text Box 309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56" name="Text Box 309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57" name="Text Box 309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58" name="Text Box 309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59" name="Text Box 309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60" name="Text Box 310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61" name="Text Box 310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62" name="Text Box 310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63" name="Text Box 310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64" name="Text Box 310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65" name="Text Box 310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66" name="Text Box 310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67" name="Text Box 310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68" name="Text Box 310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69" name="Text Box 310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70" name="Text Box 311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71" name="Text Box 311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72" name="Text Box 311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73" name="Text Box 311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74" name="Text Box 311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75" name="Text Box 311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76" name="Text Box 311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77" name="Text Box 311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78" name="Text Box 311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79" name="Text Box 311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80" name="Text Box 312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81" name="Text Box 312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82" name="Text Box 312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83" name="Text Box 312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84" name="Text Box 312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85" name="Text Box 312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86" name="Text Box 312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87" name="Text Box 312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88" name="Text Box 312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89" name="Text Box 312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90" name="Text Box 313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91" name="Text Box 313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92" name="Text Box 313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93" name="Text Box 313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94" name="Text Box 313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95" name="Text Box 313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96" name="Text Box 313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97" name="Text Box 313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98" name="Text Box 313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199" name="Text Box 313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00" name="Text Box 314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01" name="Text Box 314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02" name="Text Box 314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03" name="Text Box 314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04" name="Text Box 314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05" name="Text Box 314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06" name="Text Box 314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07" name="Text Box 314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08" name="Text Box 314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09" name="Text Box 314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10" name="Text Box 315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11" name="Text Box 315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12" name="Text Box 315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13" name="Text Box 315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14" name="Text Box 315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15" name="Text Box 315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16" name="Text Box 315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17" name="Text Box 315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18" name="Text Box 315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19" name="Text Box 315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20" name="Text Box 316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21" name="Text Box 316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22" name="Text Box 316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23" name="Text Box 316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24" name="Text Box 316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25" name="Text Box 316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26" name="Text Box 316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27" name="Text Box 316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28" name="Text Box 316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29" name="Text Box 316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30" name="Text Box 317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31" name="Text Box 317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32" name="Text Box 317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33" name="Text Box 317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34" name="Text Box 317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35" name="Text Box 317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36" name="Text Box 317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37" name="Text Box 317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38" name="Text Box 317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39" name="Text Box 317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40" name="Text Box 318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41" name="Text Box 318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42" name="Text Box 318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43" name="Text Box 318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44" name="Text Box 318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45" name="Text Box 318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46" name="Text Box 318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47" name="Text Box 318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48" name="Text Box 318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49" name="Text Box 318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50" name="Text Box 319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51" name="Text Box 319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52" name="Text Box 319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53" name="Text Box 319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54" name="Text Box 319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55" name="Text Box 319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56" name="Text Box 319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57" name="Text Box 319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58" name="Text Box 319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59" name="Text Box 319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60" name="Text Box 320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61" name="Text Box 320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62" name="Text Box 320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63" name="Text Box 320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64" name="Text Box 320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65" name="Text Box 320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66" name="Text Box 320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67" name="Text Box 320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68" name="Text Box 320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69" name="Text Box 320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70" name="Text Box 321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71" name="Text Box 321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72" name="Text Box 321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73" name="Text Box 321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74" name="Text Box 321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75" name="Text Box 321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76" name="Text Box 321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77" name="Text Box 321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78" name="Text Box 321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79" name="Text Box 321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80" name="Text Box 322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81" name="Text Box 322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82" name="Text Box 322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83" name="Text Box 322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84" name="Text Box 322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85" name="Text Box 322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86" name="Text Box 322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87" name="Text Box 322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88" name="Text Box 322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89" name="Text Box 322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90" name="Text Box 323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91" name="Text Box 323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92" name="Text Box 323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93" name="Text Box 323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94" name="Text Box 323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95" name="Text Box 323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96" name="Text Box 323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97" name="Text Box 323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98" name="Text Box 323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299" name="Text Box 323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00" name="Text Box 324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01" name="Text Box 324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02" name="Text Box 324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03" name="Text Box 324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04" name="Text Box 324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05" name="Text Box 324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06" name="Text Box 324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07" name="Text Box 324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08" name="Text Box 324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09" name="Text Box 324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10" name="Text Box 325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11" name="Text Box 325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12" name="Text Box 325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13" name="Text Box 325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14" name="Text Box 325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15" name="Text Box 325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16" name="Text Box 325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17" name="Text Box 325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18" name="Text Box 325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19" name="Text Box 325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20" name="Text Box 326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21" name="Text Box 326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22" name="Text Box 326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23" name="Text Box 326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24" name="Text Box 326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25" name="Text Box 326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26" name="Text Box 326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27" name="Text Box 326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28" name="Text Box 326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29" name="Text Box 326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30" name="Text Box 327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31" name="Text Box 327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32" name="Text Box 327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33" name="Text Box 327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34" name="Text Box 327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35" name="Text Box 327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36" name="Text Box 327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37" name="Text Box 327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38" name="Text Box 327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39" name="Text Box 327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40" name="Text Box 328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41" name="Text Box 328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42" name="Text Box 328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43" name="Text Box 328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44" name="Text Box 328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45" name="Text Box 328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46" name="Text Box 328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47" name="Text Box 328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48" name="Text Box 328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49" name="Text Box 328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50" name="Text Box 329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51" name="Text Box 329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52" name="Text Box 329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53" name="Text Box 329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54" name="Text Box 329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55" name="Text Box 329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56" name="Text Box 329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57" name="Text Box 329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58" name="Text Box 329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59" name="Text Box 329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60" name="Text Box 330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61" name="Text Box 330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62" name="Text Box 330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63" name="Text Box 330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64" name="Text Box 330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65" name="Text Box 330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66" name="Text Box 330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67" name="Text Box 330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68" name="Text Box 330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69" name="Text Box 330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70" name="Text Box 331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71" name="Text Box 331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72" name="Text Box 331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73" name="Text Box 331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74" name="Text Box 331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75" name="Text Box 331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76" name="Text Box 331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77" name="Text Box 331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78" name="Text Box 331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79" name="Text Box 331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80" name="Text Box 332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81" name="Text Box 332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82" name="Text Box 332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83" name="Text Box 332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84" name="Text Box 332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85" name="Text Box 332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86" name="Text Box 332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87" name="Text Box 332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88" name="Text Box 332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89" name="Text Box 332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90" name="Text Box 333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91" name="Text Box 333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92" name="Text Box 333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93" name="Text Box 333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94" name="Text Box 333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95" name="Text Box 333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96" name="Text Box 333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97" name="Text Box 333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98" name="Text Box 333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399" name="Text Box 333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00" name="Text Box 334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01" name="Text Box 334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02" name="Text Box 334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03" name="Text Box 334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04" name="Text Box 334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05" name="Text Box 334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06" name="Text Box 334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07" name="Text Box 334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08" name="Text Box 334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09" name="Text Box 334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10" name="Text Box 335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11" name="Text Box 335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12" name="Text Box 335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13" name="Text Box 335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14" name="Text Box 335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15" name="Text Box 335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16" name="Text Box 335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17" name="Text Box 335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18" name="Text Box 335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19" name="Text Box 335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20" name="Text Box 336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21" name="Text Box 336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22" name="Text Box 336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23" name="Text Box 336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24" name="Text Box 336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25" name="Text Box 336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26" name="Text Box 336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27" name="Text Box 336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28" name="Text Box 336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29" name="Text Box 336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30" name="Text Box 337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31" name="Text Box 337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32" name="Text Box 337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33" name="Text Box 337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34" name="Text Box 337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35" name="Text Box 337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36" name="Text Box 337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37" name="Text Box 337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38" name="Text Box 337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39" name="Text Box 337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40" name="Text Box 338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41" name="Text Box 338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42" name="Text Box 338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43" name="Text Box 338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44" name="Text Box 338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45" name="Text Box 338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46" name="Text Box 338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47" name="Text Box 338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48" name="Text Box 338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49" name="Text Box 338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50" name="Text Box 339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51" name="Text Box 339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52" name="Text Box 339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53" name="Text Box 339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54" name="Text Box 339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55" name="Text Box 339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56" name="Text Box 339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57" name="Text Box 339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58" name="Text Box 339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59" name="Text Box 339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60" name="Text Box 340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61" name="Text Box 340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62" name="Text Box 340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63" name="Text Box 340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64" name="Text Box 340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65" name="Text Box 340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66" name="Text Box 340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67" name="Text Box 340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68" name="Text Box 340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69" name="Text Box 340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70" name="Text Box 341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71" name="Text Box 341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72" name="Text Box 341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73" name="Text Box 341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74" name="Text Box 341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75" name="Text Box 341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76" name="Text Box 341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77" name="Text Box 341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78" name="Text Box 341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79" name="Text Box 341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80" name="Text Box 342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81" name="Text Box 342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82" name="Text Box 342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83" name="Text Box 342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84" name="Text Box 342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85" name="Text Box 342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86" name="Text Box 342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87" name="Text Box 342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88" name="Text Box 342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89" name="Text Box 342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90" name="Text Box 343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91" name="Text Box 343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92" name="Text Box 343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93" name="Text Box 343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94" name="Text Box 343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95" name="Text Box 343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96" name="Text Box 343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97" name="Text Box 343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98" name="Text Box 343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499" name="Text Box 343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00" name="Text Box 344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01" name="Text Box 344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02" name="Text Box 344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03" name="Text Box 344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04" name="Text Box 344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05" name="Text Box 344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06" name="Text Box 344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07" name="Text Box 344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08" name="Text Box 344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09" name="Text Box 344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10" name="Text Box 345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11" name="Text Box 345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12" name="Text Box 345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13" name="Text Box 345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14" name="Text Box 345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15" name="Text Box 345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16" name="Text Box 345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17" name="Text Box 345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18" name="Text Box 345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19" name="Text Box 345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20" name="Text Box 346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21" name="Text Box 346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22" name="Text Box 346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23" name="Text Box 346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24" name="Text Box 346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25" name="Text Box 346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26" name="Text Box 346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27" name="Text Box 346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28" name="Text Box 346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29" name="Text Box 346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30" name="Text Box 347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31" name="Text Box 347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32" name="Text Box 347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33" name="Text Box 347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34" name="Text Box 347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35" name="Text Box 347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36" name="Text Box 347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37" name="Text Box 347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38" name="Text Box 347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39" name="Text Box 347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40" name="Text Box 348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41" name="Text Box 348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42" name="Text Box 348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43" name="Text Box 348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44" name="Text Box 348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45" name="Text Box 348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46" name="Text Box 348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47" name="Text Box 348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48" name="Text Box 348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49" name="Text Box 348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50" name="Text Box 349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51" name="Text Box 349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52" name="Text Box 349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53" name="Text Box 349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54" name="Text Box 349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55" name="Text Box 349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56" name="Text Box 349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57" name="Text Box 349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58" name="Text Box 349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59" name="Text Box 349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60" name="Text Box 350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61" name="Text Box 350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62" name="Text Box 350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63" name="Text Box 350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64" name="Text Box 350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65" name="Text Box 350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66" name="Text Box 350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67" name="Text Box 350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68" name="Text Box 350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69" name="Text Box 350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70" name="Text Box 351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71" name="Text Box 351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72" name="Text Box 351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73" name="Text Box 351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74" name="Text Box 351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75" name="Text Box 351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76" name="Text Box 351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77" name="Text Box 351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78" name="Text Box 351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79" name="Text Box 351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80" name="Text Box 352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81" name="Text Box 352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82" name="Text Box 352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83" name="Text Box 352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84" name="Text Box 352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85" name="Text Box 352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86" name="Text Box 352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87" name="Text Box 352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88" name="Text Box 352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89" name="Text Box 352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90" name="Text Box 353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91" name="Text Box 353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92" name="Text Box 353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93" name="Text Box 353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94" name="Text Box 353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95" name="Text Box 353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96" name="Text Box 353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97" name="Text Box 353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98" name="Text Box 353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599" name="Text Box 353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00" name="Text Box 354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01" name="Text Box 354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02" name="Text Box 354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03" name="Text Box 354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04" name="Text Box 354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05" name="Text Box 354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06" name="Text Box 354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07" name="Text Box 354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08" name="Text Box 354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09" name="Text Box 354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10" name="Text Box 355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11" name="Text Box 355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12" name="Text Box 355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13" name="Text Box 355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14" name="Text Box 355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15" name="Text Box 355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16" name="Text Box 355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17" name="Text Box 355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18" name="Text Box 355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19" name="Text Box 355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20" name="Text Box 356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21" name="Text Box 356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22" name="Text Box 356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23" name="Text Box 356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24" name="Text Box 356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25" name="Text Box 356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26" name="Text Box 356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27" name="Text Box 356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28" name="Text Box 356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29" name="Text Box 356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30" name="Text Box 357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31" name="Text Box 357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32" name="Text Box 357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33" name="Text Box 357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34" name="Text Box 357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35" name="Text Box 357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36" name="Text Box 357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37" name="Text Box 357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38" name="Text Box 357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39" name="Text Box 357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40" name="Text Box 358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41" name="Text Box 358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42" name="Text Box 358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43" name="Text Box 358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44" name="Text Box 358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45" name="Text Box 358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46" name="Text Box 358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47" name="Text Box 358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48" name="Text Box 358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49" name="Text Box 358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50" name="Text Box 359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51" name="Text Box 359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52" name="Text Box 359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53" name="Text Box 359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54" name="Text Box 359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55" name="Text Box 359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56" name="Text Box 359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57" name="Text Box 359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58" name="Text Box 359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59" name="Text Box 359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60" name="Text Box 360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61" name="Text Box 360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62" name="Text Box 360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63" name="Text Box 360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64" name="Text Box 360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65" name="Text Box 360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66" name="Text Box 360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67" name="Text Box 360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68" name="Text Box 360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69" name="Text Box 360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70" name="Text Box 361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71" name="Text Box 361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72" name="Text Box 361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73" name="Text Box 361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74" name="Text Box 361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75" name="Text Box 361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76" name="Text Box 361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77" name="Text Box 361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78" name="Text Box 361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79" name="Text Box 361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80" name="Text Box 362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81" name="Text Box 362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82" name="Text Box 362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83" name="Text Box 362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84" name="Text Box 362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85" name="Text Box 362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86" name="Text Box 362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87" name="Text Box 362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88" name="Text Box 362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89" name="Text Box 362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90" name="Text Box 363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91" name="Text Box 363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92" name="Text Box 363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93" name="Text Box 363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94" name="Text Box 363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95" name="Text Box 363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96" name="Text Box 363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97" name="Text Box 363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98" name="Text Box 363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699" name="Text Box 363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00" name="Text Box 364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01" name="Text Box 364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02" name="Text Box 364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03" name="Text Box 364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04" name="Text Box 364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05" name="Text Box 364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06" name="Text Box 364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07" name="Text Box 364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08" name="Text Box 364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09" name="Text Box 364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10" name="Text Box 365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11" name="Text Box 365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12" name="Text Box 365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13" name="Text Box 365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14" name="Text Box 365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15" name="Text Box 365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16" name="Text Box 365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17" name="Text Box 365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18" name="Text Box 365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19" name="Text Box 365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20" name="Text Box 366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21" name="Text Box 366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22" name="Text Box 366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23" name="Text Box 366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24" name="Text Box 366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25" name="Text Box 366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26" name="Text Box 366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27" name="Text Box 366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28" name="Text Box 366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29" name="Text Box 366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30" name="Text Box 367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31" name="Text Box 367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32" name="Text Box 367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33" name="Text Box 367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34" name="Text Box 367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35" name="Text Box 367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36" name="Text Box 367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37" name="Text Box 367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38" name="Text Box 367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39" name="Text Box 367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40" name="Text Box 368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41" name="Text Box 368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42" name="Text Box 368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43" name="Text Box 368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44" name="Text Box 368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45" name="Text Box 368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46" name="Text Box 368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47" name="Text Box 368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48" name="Text Box 368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49" name="Text Box 368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50" name="Text Box 369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51" name="Text Box 369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52" name="Text Box 369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53" name="Text Box 369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54" name="Text Box 369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55" name="Text Box 369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56" name="Text Box 369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57" name="Text Box 369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58" name="Text Box 369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59" name="Text Box 369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60" name="Text Box 370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61" name="Text Box 370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62" name="Text Box 370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63" name="Text Box 370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64" name="Text Box 370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65" name="Text Box 370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66" name="Text Box 370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67" name="Text Box 370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68" name="Text Box 370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69" name="Text Box 370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70" name="Text Box 371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71" name="Text Box 371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72" name="Text Box 371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73" name="Text Box 371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74" name="Text Box 371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75" name="Text Box 371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76" name="Text Box 371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77" name="Text Box 371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78" name="Text Box 371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79" name="Text Box 371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80" name="Text Box 372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81" name="Text Box 372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82" name="Text Box 372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83" name="Text Box 372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84" name="Text Box 372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85" name="Text Box 372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86" name="Text Box 372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87" name="Text Box 372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88" name="Text Box 372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89" name="Text Box 372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90" name="Text Box 373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91" name="Text Box 373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92" name="Text Box 373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93" name="Text Box 373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94" name="Text Box 373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95" name="Text Box 373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96" name="Text Box 373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97" name="Text Box 373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98" name="Text Box 373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799" name="Text Box 373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00" name="Text Box 374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01" name="Text Box 374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02" name="Text Box 374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03" name="Text Box 374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04" name="Text Box 374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05" name="Text Box 374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06" name="Text Box 374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07" name="Text Box 374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08" name="Text Box 374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09" name="Text Box 374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10" name="Text Box 375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11" name="Text Box 375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12" name="Text Box 375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13" name="Text Box 375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14" name="Text Box 375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15" name="Text Box 375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16" name="Text Box 375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17" name="Text Box 375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18" name="Text Box 375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19" name="Text Box 375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20" name="Text Box 376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21" name="Text Box 376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22" name="Text Box 376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23" name="Text Box 376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24" name="Text Box 376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25" name="Text Box 376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26" name="Text Box 376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27" name="Text Box 376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28" name="Text Box 376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29" name="Text Box 376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30" name="Text Box 377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31" name="Text Box 377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32" name="Text Box 377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33" name="Text Box 377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34" name="Text Box 377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35" name="Text Box 377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36" name="Text Box 377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37" name="Text Box 377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38" name="Text Box 377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39" name="Text Box 377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40" name="Text Box 378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41" name="Text Box 378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42" name="Text Box 378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43" name="Text Box 378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44" name="Text Box 378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45" name="Text Box 378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46" name="Text Box 378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47" name="Text Box 378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48" name="Text Box 378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49" name="Text Box 378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50" name="Text Box 379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51" name="Text Box 379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52" name="Text Box 379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53" name="Text Box 379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54" name="Text Box 379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55" name="Text Box 379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56" name="Text Box 379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57" name="Text Box 379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58" name="Text Box 379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59" name="Text Box 379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60" name="Text Box 380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61" name="Text Box 380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62" name="Text Box 380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63" name="Text Box 380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64" name="Text Box 380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65" name="Text Box 380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66" name="Text Box 380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67" name="Text Box 380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68" name="Text Box 380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69" name="Text Box 380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70" name="Text Box 381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71" name="Text Box 381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72" name="Text Box 381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73" name="Text Box 381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74" name="Text Box 381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75" name="Text Box 381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76" name="Text Box 381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77" name="Text Box 381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78" name="Text Box 381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79" name="Text Box 381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80" name="Text Box 382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81" name="Text Box 382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82" name="Text Box 382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83" name="Text Box 382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84" name="Text Box 382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85" name="Text Box 382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86" name="Text Box 382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87" name="Text Box 382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88" name="Text Box 382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89" name="Text Box 382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90" name="Text Box 383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91" name="Text Box 383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92" name="Text Box 383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93" name="Text Box 383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94" name="Text Box 383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95" name="Text Box 383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96" name="Text Box 383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97" name="Text Box 383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98" name="Text Box 383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899" name="Text Box 383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00" name="Text Box 384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01" name="Text Box 384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02" name="Text Box 384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03" name="Text Box 384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04" name="Text Box 384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05" name="Text Box 384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06" name="Text Box 384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07" name="Text Box 384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08" name="Text Box 384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09" name="Text Box 384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10" name="Text Box 385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11" name="Text Box 385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12" name="Text Box 385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13" name="Text Box 385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14" name="Text Box 385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15" name="Text Box 385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16" name="Text Box 385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17" name="Text Box 385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18" name="Text Box 385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19" name="Text Box 385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20" name="Text Box 386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21" name="Text Box 386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22" name="Text Box 386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23" name="Text Box 386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24" name="Text Box 386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25" name="Text Box 386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26" name="Text Box 386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27" name="Text Box 386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28" name="Text Box 386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29" name="Text Box 386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30" name="Text Box 387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31" name="Text Box 387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32" name="Text Box 387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33" name="Text Box 387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34" name="Text Box 387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35" name="Text Box 387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36" name="Text Box 387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37" name="Text Box 387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38" name="Text Box 387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39" name="Text Box 387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40" name="Text Box 388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41" name="Text Box 388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42" name="Text Box 388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43" name="Text Box 388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44" name="Text Box 388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45" name="Text Box 388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46" name="Text Box 388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47" name="Text Box 388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48" name="Text Box 388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49" name="Text Box 388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50" name="Text Box 389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51" name="Text Box 389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52" name="Text Box 389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53" name="Text Box 389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54" name="Text Box 389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55" name="Text Box 389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56" name="Text Box 389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57" name="Text Box 389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58" name="Text Box 389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59" name="Text Box 389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60" name="Text Box 390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61" name="Text Box 390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62" name="Text Box 390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63" name="Text Box 390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64" name="Text Box 390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65" name="Text Box 390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66" name="Text Box 390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67" name="Text Box 390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68" name="Text Box 390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69" name="Text Box 390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70" name="Text Box 391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71" name="Text Box 391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72" name="Text Box 391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73" name="Text Box 391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74" name="Text Box 391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75" name="Text Box 391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76" name="Text Box 391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77" name="Text Box 391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78" name="Text Box 391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79" name="Text Box 391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80" name="Text Box 392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81" name="Text Box 392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82" name="Text Box 392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83" name="Text Box 392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84" name="Text Box 392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85" name="Text Box 392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86" name="Text Box 392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87" name="Text Box 392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88" name="Text Box 392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89" name="Text Box 392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90" name="Text Box 393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91" name="Text Box 393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92" name="Text Box 393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93" name="Text Box 393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94" name="Text Box 393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95" name="Text Box 393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96" name="Text Box 393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97" name="Text Box 393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98" name="Text Box 393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6999" name="Text Box 393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00" name="Text Box 394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01" name="Text Box 394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02" name="Text Box 394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03" name="Text Box 394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04" name="Text Box 394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05" name="Text Box 394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06" name="Text Box 394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07" name="Text Box 394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08" name="Text Box 394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09" name="Text Box 394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10" name="Text Box 395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11" name="Text Box 395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12" name="Text Box 395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13" name="Text Box 395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14" name="Text Box 395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15" name="Text Box 395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16" name="Text Box 395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17" name="Text Box 395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18" name="Text Box 395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19" name="Text Box 395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20" name="Text Box 396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21" name="Text Box 396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22" name="Text Box 396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23" name="Text Box 396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24" name="Text Box 396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25" name="Text Box 396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26" name="Text Box 396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27" name="Text Box 396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28" name="Text Box 396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29" name="Text Box 396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30" name="Text Box 397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31" name="Text Box 397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32" name="Text Box 397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33" name="Text Box 397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34" name="Text Box 397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35" name="Text Box 397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36" name="Text Box 397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37" name="Text Box 397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38" name="Text Box 397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39" name="Text Box 397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40" name="Text Box 398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41" name="Text Box 398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42" name="Text Box 398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43" name="Text Box 398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44" name="Text Box 398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45" name="Text Box 398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46" name="Text Box 398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47" name="Text Box 398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48" name="Text Box 398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49" name="Text Box 398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50" name="Text Box 399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51" name="Text Box 399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52" name="Text Box 399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53" name="Text Box 399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54" name="Text Box 399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55" name="Text Box 399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56" name="Text Box 399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57" name="Text Box 399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58" name="Text Box 399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59" name="Text Box 399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60" name="Text Box 400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61" name="Text Box 400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62" name="Text Box 400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63" name="Text Box 400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64" name="Text Box 400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65" name="Text Box 400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66" name="Text Box 400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67" name="Text Box 400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68" name="Text Box 400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69" name="Text Box 400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70" name="Text Box 401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71" name="Text Box 401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72" name="Text Box 401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73" name="Text Box 401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74" name="Text Box 401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75" name="Text Box 401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76" name="Text Box 401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77" name="Text Box 401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78" name="Text Box 401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79" name="Text Box 401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80" name="Text Box 402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81" name="Text Box 402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82" name="Text Box 402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83" name="Text Box 402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84" name="Text Box 402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85" name="Text Box 402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86" name="Text Box 402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87" name="Text Box 402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88" name="Text Box 402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89" name="Text Box 402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90" name="Text Box 403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91" name="Text Box 403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92" name="Text Box 403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93" name="Text Box 403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94" name="Text Box 403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95" name="Text Box 403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96" name="Text Box 403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97" name="Text Box 403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98" name="Text Box 403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099" name="Text Box 403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00" name="Text Box 404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01" name="Text Box 404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02" name="Text Box 404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03" name="Text Box 404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04" name="Text Box 404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05" name="Text Box 404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06" name="Text Box 404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07" name="Text Box 404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08" name="Text Box 404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09" name="Text Box 404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10" name="Text Box 405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11" name="Text Box 405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12" name="Text Box 405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13" name="Text Box 405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14" name="Text Box 405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15" name="Text Box 405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16" name="Text Box 405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17" name="Text Box 405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18" name="Text Box 405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19" name="Text Box 405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20" name="Text Box 406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21" name="Text Box 406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22" name="Text Box 406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23" name="Text Box 406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24" name="Text Box 406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25" name="Text Box 406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26" name="Text Box 406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27" name="Text Box 406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28" name="Text Box 406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29" name="Text Box 406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30" name="Text Box 407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31" name="Text Box 407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32" name="Text Box 407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33" name="Text Box 407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34" name="Text Box 407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35" name="Text Box 407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36" name="Text Box 407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37" name="Text Box 407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38" name="Text Box 407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39" name="Text Box 407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40" name="Text Box 408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41" name="Text Box 408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42" name="Text Box 408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43" name="Text Box 408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44" name="Text Box 408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45" name="Text Box 408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46" name="Text Box 408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47" name="Text Box 408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48" name="Text Box 408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49" name="Text Box 408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50" name="Text Box 409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51" name="Text Box 409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52" name="Text Box 409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53" name="Text Box 409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54" name="Text Box 409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55" name="Text Box 409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56" name="Text Box 409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57" name="Text Box 409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58" name="Text Box 409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59" name="Text Box 409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60" name="Text Box 410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61" name="Text Box 410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62" name="Text Box 410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63" name="Text Box 410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64" name="Text Box 410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65" name="Text Box 410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66" name="Text Box 410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67" name="Text Box 410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68" name="Text Box 410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69" name="Text Box 410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70" name="Text Box 411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71" name="Text Box 411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72" name="Text Box 411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73" name="Text Box 411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74" name="Text Box 411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75" name="Text Box 411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76" name="Text Box 411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77" name="Text Box 411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78" name="Text Box 411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79" name="Text Box 411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80" name="Text Box 412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81" name="Text Box 412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82" name="Text Box 412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83" name="Text Box 412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84" name="Text Box 412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85" name="Text Box 412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86" name="Text Box 412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87" name="Text Box 412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88" name="Text Box 412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89" name="Text Box 412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90" name="Text Box 413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91" name="Text Box 413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92" name="Text Box 413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93" name="Text Box 413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94" name="Text Box 413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95" name="Text Box 413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96" name="Text Box 413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97" name="Text Box 413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98" name="Text Box 413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199" name="Text Box 413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00" name="Text Box 414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01" name="Text Box 414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02" name="Text Box 414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03" name="Text Box 414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04" name="Text Box 414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05" name="Text Box 414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06" name="Text Box 414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07" name="Text Box 414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08" name="Text Box 414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09" name="Text Box 414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10" name="Text Box 415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11" name="Text Box 415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12" name="Text Box 415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13" name="Text Box 415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14" name="Text Box 415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15" name="Text Box 415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16" name="Text Box 415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17" name="Text Box 415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18" name="Text Box 415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19" name="Text Box 415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20" name="Text Box 416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21" name="Text Box 416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22" name="Text Box 416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23" name="Text Box 416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24" name="Text Box 416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25" name="Text Box 416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26" name="Text Box 416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27" name="Text Box 416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28" name="Text Box 416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29" name="Text Box 416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30" name="Text Box 417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31" name="Text Box 417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32" name="Text Box 417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33" name="Text Box 417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34" name="Text Box 417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35" name="Text Box 417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36" name="Text Box 417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37" name="Text Box 417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38" name="Text Box 417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39" name="Text Box 417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40" name="Text Box 418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41" name="Text Box 418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42" name="Text Box 418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43" name="Text Box 418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44" name="Text Box 418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45" name="Text Box 418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46" name="Text Box 418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47" name="Text Box 418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48" name="Text Box 418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49" name="Text Box 418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50" name="Text Box 419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51" name="Text Box 419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52" name="Text Box 419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53" name="Text Box 419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54" name="Text Box 419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55" name="Text Box 419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56" name="Text Box 419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57" name="Text Box 419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58" name="Text Box 419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59" name="Text Box 419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60" name="Text Box 420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61" name="Text Box 420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62" name="Text Box 420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63" name="Text Box 420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64" name="Text Box 420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65" name="Text Box 420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66" name="Text Box 420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67" name="Text Box 420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68" name="Text Box 420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69" name="Text Box 420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70" name="Text Box 421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71" name="Text Box 421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72" name="Text Box 421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73" name="Text Box 421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74" name="Text Box 421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75" name="Text Box 421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76" name="Text Box 421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77" name="Text Box 421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78" name="Text Box 421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79" name="Text Box 421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80" name="Text Box 422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81" name="Text Box 422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82" name="Text Box 422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83" name="Text Box 422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84" name="Text Box 422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85" name="Text Box 422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86" name="Text Box 422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87" name="Text Box 422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88" name="Text Box 422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89" name="Text Box 422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90" name="Text Box 423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91" name="Text Box 423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92" name="Text Box 423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93" name="Text Box 423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94" name="Text Box 423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95" name="Text Box 423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96" name="Text Box 423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97" name="Text Box 423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98" name="Text Box 423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299" name="Text Box 423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00" name="Text Box 424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01" name="Text Box 424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02" name="Text Box 424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03" name="Text Box 424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04" name="Text Box 424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05" name="Text Box 424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06" name="Text Box 424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07" name="Text Box 424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08" name="Text Box 424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09" name="Text Box 424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10" name="Text Box 425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11" name="Text Box 425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12" name="Text Box 425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13" name="Text Box 425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14" name="Text Box 425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15" name="Text Box 425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16" name="Text Box 425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17" name="Text Box 425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18" name="Text Box 425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19" name="Text Box 425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20" name="Text Box 426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21" name="Text Box 426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22" name="Text Box 426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23" name="Text Box 426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24" name="Text Box 426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25" name="Text Box 426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26" name="Text Box 426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27" name="Text Box 426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28" name="Text Box 426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29" name="Text Box 426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30" name="Text Box 427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31" name="Text Box 427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32" name="Text Box 427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33" name="Text Box 427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34" name="Text Box 427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35" name="Text Box 427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36" name="Text Box 427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37" name="Text Box 427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38" name="Text Box 427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39" name="Text Box 427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40" name="Text Box 428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41" name="Text Box 428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42" name="Text Box 428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43" name="Text Box 428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44" name="Text Box 428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45" name="Text Box 428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46" name="Text Box 428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47" name="Text Box 428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48" name="Text Box 428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49" name="Text Box 428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50" name="Text Box 429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51" name="Text Box 429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52" name="Text Box 429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53" name="Text Box 429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54" name="Text Box 429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55" name="Text Box 429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56" name="Text Box 429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57" name="Text Box 429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58" name="Text Box 429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59" name="Text Box 429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60" name="Text Box 430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61" name="Text Box 430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62" name="Text Box 430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63" name="Text Box 430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64" name="Text Box 430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65" name="Text Box 430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66" name="Text Box 430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67" name="Text Box 430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68" name="Text Box 430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69" name="Text Box 430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70" name="Text Box 431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71" name="Text Box 431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72" name="Text Box 431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73" name="Text Box 431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74" name="Text Box 431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75" name="Text Box 431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76" name="Text Box 431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77" name="Text Box 431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78" name="Text Box 431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79" name="Text Box 431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80" name="Text Box 432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81" name="Text Box 432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82" name="Text Box 432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83" name="Text Box 432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84" name="Text Box 432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85" name="Text Box 432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86" name="Text Box 432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87" name="Text Box 432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88" name="Text Box 432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89" name="Text Box 432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90" name="Text Box 433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91" name="Text Box 433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92" name="Text Box 433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93" name="Text Box 433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94" name="Text Box 433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95" name="Text Box 433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96" name="Text Box 433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97" name="Text Box 433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98" name="Text Box 433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399" name="Text Box 433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00" name="Text Box 434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01" name="Text Box 434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02" name="Text Box 434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03" name="Text Box 434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04" name="Text Box 434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05" name="Text Box 434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06" name="Text Box 434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07" name="Text Box 434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08" name="Text Box 434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09" name="Text Box 434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10" name="Text Box 435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11" name="Text Box 435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12" name="Text Box 435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13" name="Text Box 435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14" name="Text Box 435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15" name="Text Box 435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16" name="Text Box 435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17" name="Text Box 435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18" name="Text Box 435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19" name="Text Box 435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20" name="Text Box 436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21" name="Text Box 436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22" name="Text Box 436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23" name="Text Box 436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24" name="Text Box 436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25" name="Text Box 436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26" name="Text Box 436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27" name="Text Box 436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28" name="Text Box 436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29" name="Text Box 436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30" name="Text Box 437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31" name="Text Box 437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32" name="Text Box 437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33" name="Text Box 437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34" name="Text Box 437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35" name="Text Box 437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36" name="Text Box 437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37" name="Text Box 437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38" name="Text Box 437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39" name="Text Box 437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40" name="Text Box 438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41" name="Text Box 438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42" name="Text Box 438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43" name="Text Box 438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44" name="Text Box 438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45" name="Text Box 438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46" name="Text Box 438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47" name="Text Box 438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48" name="Text Box 438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49" name="Text Box 438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50" name="Text Box 439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51" name="Text Box 439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52" name="Text Box 439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53" name="Text Box 439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54" name="Text Box 439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55" name="Text Box 439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56" name="Text Box 439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57" name="Text Box 439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58" name="Text Box 439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59" name="Text Box 439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60" name="Text Box 440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61" name="Text Box 440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62" name="Text Box 440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63" name="Text Box 440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64" name="Text Box 440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65" name="Text Box 440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66" name="Text Box 440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67" name="Text Box 440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68" name="Text Box 440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69" name="Text Box 440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70" name="Text Box 441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71" name="Text Box 441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72" name="Text Box 441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73" name="Text Box 441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74" name="Text Box 441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75" name="Text Box 441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76" name="Text Box 441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77" name="Text Box 441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78" name="Text Box 441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79" name="Text Box 441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80" name="Text Box 442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81" name="Text Box 442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82" name="Text Box 442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83" name="Text Box 442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84" name="Text Box 442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85" name="Text Box 442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86" name="Text Box 442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87" name="Text Box 442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88" name="Text Box 442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89" name="Text Box 442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90" name="Text Box 443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91" name="Text Box 443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92" name="Text Box 443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93" name="Text Box 443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94" name="Text Box 443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95" name="Text Box 443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96" name="Text Box 443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97" name="Text Box 443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98" name="Text Box 443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499" name="Text Box 443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00" name="Text Box 444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01" name="Text Box 444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02" name="Text Box 444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03" name="Text Box 444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04" name="Text Box 444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05" name="Text Box 444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06" name="Text Box 444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07" name="Text Box 444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08" name="Text Box 444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09" name="Text Box 444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10" name="Text Box 445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11" name="Text Box 445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12" name="Text Box 445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13" name="Text Box 445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14" name="Text Box 445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15" name="Text Box 445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16" name="Text Box 445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17" name="Text Box 445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18" name="Text Box 445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19" name="Text Box 445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20" name="Text Box 446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21" name="Text Box 446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22" name="Text Box 446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23" name="Text Box 446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24" name="Text Box 446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25" name="Text Box 446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26" name="Text Box 446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27" name="Text Box 446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28" name="Text Box 446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29" name="Text Box 446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30" name="Text Box 447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31" name="Text Box 447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32" name="Text Box 447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33" name="Text Box 447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34" name="Text Box 447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35" name="Text Box 447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36" name="Text Box 447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37" name="Text Box 447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38" name="Text Box 447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39" name="Text Box 447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40" name="Text Box 448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41" name="Text Box 448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42" name="Text Box 448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43" name="Text Box 448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44" name="Text Box 448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45" name="Text Box 448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46" name="Text Box 448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47" name="Text Box 448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48" name="Text Box 448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49" name="Text Box 448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50" name="Text Box 449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51" name="Text Box 449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52" name="Text Box 449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53" name="Text Box 449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54" name="Text Box 449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55" name="Text Box 449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56" name="Text Box 449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57" name="Text Box 449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58" name="Text Box 449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59" name="Text Box 449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60" name="Text Box 450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61" name="Text Box 450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62" name="Text Box 450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63" name="Text Box 450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64" name="Text Box 450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65" name="Text Box 450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66" name="Text Box 450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67" name="Text Box 450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68" name="Text Box 450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69" name="Text Box 450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70" name="Text Box 451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71" name="Text Box 451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72" name="Text Box 451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73" name="Text Box 451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74" name="Text Box 451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75" name="Text Box 451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76" name="Text Box 451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77" name="Text Box 451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78" name="Text Box 451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79" name="Text Box 451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80" name="Text Box 452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81" name="Text Box 452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82" name="Text Box 452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83" name="Text Box 452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84" name="Text Box 452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85" name="Text Box 452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86" name="Text Box 452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87" name="Text Box 452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88" name="Text Box 452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89" name="Text Box 452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90" name="Text Box 453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91" name="Text Box 453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92" name="Text Box 453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93" name="Text Box 453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94" name="Text Box 453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95" name="Text Box 453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96" name="Text Box 453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97" name="Text Box 453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98" name="Text Box 453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599" name="Text Box 453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00" name="Text Box 454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01" name="Text Box 454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02" name="Text Box 454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03" name="Text Box 454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04" name="Text Box 454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05" name="Text Box 454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06" name="Text Box 454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07" name="Text Box 454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08" name="Text Box 454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09" name="Text Box 454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10" name="Text Box 455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11" name="Text Box 455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12" name="Text Box 455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13" name="Text Box 455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14" name="Text Box 455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15" name="Text Box 455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16" name="Text Box 455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17" name="Text Box 455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18" name="Text Box 455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19" name="Text Box 455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20" name="Text Box 456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21" name="Text Box 456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22" name="Text Box 456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23" name="Text Box 456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24" name="Text Box 456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25" name="Text Box 456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26" name="Text Box 456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27" name="Text Box 456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28" name="Text Box 456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29" name="Text Box 456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30" name="Text Box 457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31" name="Text Box 457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32" name="Text Box 457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33" name="Text Box 457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34" name="Text Box 457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35" name="Text Box 457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36" name="Text Box 457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37" name="Text Box 457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38" name="Text Box 457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39" name="Text Box 457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40" name="Text Box 458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41" name="Text Box 458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42" name="Text Box 458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43" name="Text Box 458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44" name="Text Box 458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45" name="Text Box 458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46" name="Text Box 458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47" name="Text Box 458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48" name="Text Box 458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49" name="Text Box 458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50" name="Text Box 459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51" name="Text Box 459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52" name="Text Box 459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53" name="Text Box 459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54" name="Text Box 459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55" name="Text Box 459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56" name="Text Box 459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57" name="Text Box 459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58" name="Text Box 459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59" name="Text Box 459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60" name="Text Box 460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61" name="Text Box 460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62" name="Text Box 460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63" name="Text Box 460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64" name="Text Box 460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65" name="Text Box 460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66" name="Text Box 460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67" name="Text Box 460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68" name="Text Box 460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69" name="Text Box 460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70" name="Text Box 461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71" name="Text Box 461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72" name="Text Box 461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73" name="Text Box 461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74" name="Text Box 461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75" name="Text Box 461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76" name="Text Box 461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77" name="Text Box 461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78" name="Text Box 461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79" name="Text Box 461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80" name="Text Box 462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81" name="Text Box 462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82" name="Text Box 462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83" name="Text Box 462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84" name="Text Box 462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85" name="Text Box 462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86" name="Text Box 462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87" name="Text Box 462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88" name="Text Box 462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89" name="Text Box 462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90" name="Text Box 463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91" name="Text Box 463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92" name="Text Box 463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93" name="Text Box 463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94" name="Text Box 463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95" name="Text Box 463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96" name="Text Box 463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97" name="Text Box 463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98" name="Text Box 463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699" name="Text Box 463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00" name="Text Box 464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01" name="Text Box 464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02" name="Text Box 464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03" name="Text Box 464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04" name="Text Box 464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05" name="Text Box 464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06" name="Text Box 464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07" name="Text Box 464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08" name="Text Box 464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09" name="Text Box 464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10" name="Text Box 465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11" name="Text Box 465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12" name="Text Box 465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13" name="Text Box 465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14" name="Text Box 465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15" name="Text Box 465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16" name="Text Box 465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17" name="Text Box 465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18" name="Text Box 465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19" name="Text Box 465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20" name="Text Box 466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21" name="Text Box 466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22" name="Text Box 466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23" name="Text Box 466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24" name="Text Box 466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25" name="Text Box 466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26" name="Text Box 466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27" name="Text Box 466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28" name="Text Box 466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29" name="Text Box 466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30" name="Text Box 467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31" name="Text Box 467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32" name="Text Box 467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33" name="Text Box 467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34" name="Text Box 467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35" name="Text Box 467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36" name="Text Box 467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37" name="Text Box 467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38" name="Text Box 467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39" name="Text Box 467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40" name="Text Box 468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41" name="Text Box 468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42" name="Text Box 468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43" name="Text Box 468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44" name="Text Box 468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45" name="Text Box 468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46" name="Text Box 468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47" name="Text Box 468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48" name="Text Box 468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49" name="Text Box 468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50" name="Text Box 469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51" name="Text Box 469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52" name="Text Box 469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53" name="Text Box 469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54" name="Text Box 469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55" name="Text Box 469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56" name="Text Box 469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57" name="Text Box 469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58" name="Text Box 469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59" name="Text Box 469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60" name="Text Box 470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61" name="Text Box 470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62" name="Text Box 470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63" name="Text Box 470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64" name="Text Box 470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65" name="Text Box 470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66" name="Text Box 470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67" name="Text Box 470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68" name="Text Box 470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69" name="Text Box 470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70" name="Text Box 471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71" name="Text Box 471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72" name="Text Box 471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73" name="Text Box 471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74" name="Text Box 471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75" name="Text Box 471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76" name="Text Box 471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77" name="Text Box 471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78" name="Text Box 471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79" name="Text Box 471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80" name="Text Box 472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81" name="Text Box 472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82" name="Text Box 472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83" name="Text Box 472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84" name="Text Box 472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85" name="Text Box 472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86" name="Text Box 472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87" name="Text Box 472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88" name="Text Box 472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89" name="Text Box 472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90" name="Text Box 473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91" name="Text Box 473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92" name="Text Box 473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93" name="Text Box 473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94" name="Text Box 473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95" name="Text Box 473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96" name="Text Box 473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97" name="Text Box 473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98" name="Text Box 473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799" name="Text Box 473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00" name="Text Box 474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01" name="Text Box 474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02" name="Text Box 474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03" name="Text Box 474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04" name="Text Box 474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05" name="Text Box 474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06" name="Text Box 474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07" name="Text Box 474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08" name="Text Box 474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09" name="Text Box 474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10" name="Text Box 475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11" name="Text Box 475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12" name="Text Box 475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13" name="Text Box 475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14" name="Text Box 475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15" name="Text Box 475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16" name="Text Box 475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17" name="Text Box 475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18" name="Text Box 475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19" name="Text Box 475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20" name="Text Box 476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21" name="Text Box 476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22" name="Text Box 476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23" name="Text Box 476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24" name="Text Box 476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25" name="Text Box 476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26" name="Text Box 476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27" name="Text Box 476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28" name="Text Box 476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29" name="Text Box 476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30" name="Text Box 477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31" name="Text Box 477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32" name="Text Box 477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33" name="Text Box 477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34" name="Text Box 477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35" name="Text Box 477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36" name="Text Box 477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37" name="Text Box 477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38" name="Text Box 477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39" name="Text Box 477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40" name="Text Box 478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41" name="Text Box 478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42" name="Text Box 478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43" name="Text Box 478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44" name="Text Box 478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45" name="Text Box 478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46" name="Text Box 478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47" name="Text Box 478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48" name="Text Box 478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49" name="Text Box 478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50" name="Text Box 479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51" name="Text Box 479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52" name="Text Box 479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53" name="Text Box 479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54" name="Text Box 479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55" name="Text Box 479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56" name="Text Box 479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57" name="Text Box 479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58" name="Text Box 479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59" name="Text Box 479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60" name="Text Box 480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61" name="Text Box 480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62" name="Text Box 480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63" name="Text Box 480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64" name="Text Box 480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65" name="Text Box 480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66" name="Text Box 480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67" name="Text Box 480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68" name="Text Box 480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69" name="Text Box 480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70" name="Text Box 481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71" name="Text Box 481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72" name="Text Box 481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73" name="Text Box 481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74" name="Text Box 481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75" name="Text Box 481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76" name="Text Box 481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77" name="Text Box 481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78" name="Text Box 481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79" name="Text Box 481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80" name="Text Box 482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81" name="Text Box 482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82" name="Text Box 482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83" name="Text Box 482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84" name="Text Box 482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85" name="Text Box 482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86" name="Text Box 482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87" name="Text Box 482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88" name="Text Box 482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89" name="Text Box 482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90" name="Text Box 483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91" name="Text Box 483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92" name="Text Box 483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93" name="Text Box 483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94" name="Text Box 483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95" name="Text Box 483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96" name="Text Box 483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97" name="Text Box 483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98" name="Text Box 483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899" name="Text Box 483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00" name="Text Box 484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01" name="Text Box 484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02" name="Text Box 484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03" name="Text Box 484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04" name="Text Box 484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05" name="Text Box 484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06" name="Text Box 484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07" name="Text Box 484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08" name="Text Box 484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09" name="Text Box 484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10" name="Text Box 485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11" name="Text Box 485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12" name="Text Box 485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13" name="Text Box 485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14" name="Text Box 485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15" name="Text Box 485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16" name="Text Box 485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17" name="Text Box 485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18" name="Text Box 485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19" name="Text Box 485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20" name="Text Box 486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21" name="Text Box 486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22" name="Text Box 486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23" name="Text Box 486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24" name="Text Box 486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25" name="Text Box 486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26" name="Text Box 486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27" name="Text Box 486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28" name="Text Box 486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29" name="Text Box 486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30" name="Text Box 487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31" name="Text Box 487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32" name="Text Box 487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33" name="Text Box 487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34" name="Text Box 487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35" name="Text Box 487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36" name="Text Box 487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37" name="Text Box 487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38" name="Text Box 487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39" name="Text Box 487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40" name="Text Box 488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41" name="Text Box 488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42" name="Text Box 488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43" name="Text Box 488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44" name="Text Box 488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45" name="Text Box 488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46" name="Text Box 488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47" name="Text Box 488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48" name="Text Box 488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49" name="Text Box 488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50" name="Text Box 489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51" name="Text Box 489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52" name="Text Box 489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53" name="Text Box 489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54" name="Text Box 489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55" name="Text Box 489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56" name="Text Box 489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57" name="Text Box 489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58" name="Text Box 489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59" name="Text Box 489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60" name="Text Box 490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61" name="Text Box 490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62" name="Text Box 490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63" name="Text Box 490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64" name="Text Box 490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65" name="Text Box 490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66" name="Text Box 490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67" name="Text Box 490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68" name="Text Box 490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69" name="Text Box 490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70" name="Text Box 491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71" name="Text Box 491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72" name="Text Box 491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73" name="Text Box 491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74" name="Text Box 491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75" name="Text Box 491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76" name="Text Box 491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77" name="Text Box 491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78" name="Text Box 491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79" name="Text Box 491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80" name="Text Box 492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81" name="Text Box 492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82" name="Text Box 492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83" name="Text Box 492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84" name="Text Box 492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85" name="Text Box 492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86" name="Text Box 492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87" name="Text Box 492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88" name="Text Box 492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89" name="Text Box 492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90" name="Text Box 493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91" name="Text Box 493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92" name="Text Box 493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93" name="Text Box 493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94" name="Text Box 493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95" name="Text Box 493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96" name="Text Box 493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97" name="Text Box 493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98" name="Text Box 493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7999" name="Text Box 493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00" name="Text Box 494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01" name="Text Box 494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02" name="Text Box 494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03" name="Text Box 494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04" name="Text Box 494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05" name="Text Box 494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06" name="Text Box 494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07" name="Text Box 494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08" name="Text Box 494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09" name="Text Box 494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10" name="Text Box 495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11" name="Text Box 495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12" name="Text Box 495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13" name="Text Box 495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14" name="Text Box 495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15" name="Text Box 495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16" name="Text Box 495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17" name="Text Box 495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18" name="Text Box 495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19" name="Text Box 495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20" name="Text Box 496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21" name="Text Box 496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22" name="Text Box 496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23" name="Text Box 496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24" name="Text Box 496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25" name="Text Box 496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26" name="Text Box 496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27" name="Text Box 496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28" name="Text Box 496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29" name="Text Box 496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30" name="Text Box 497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31" name="Text Box 497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32" name="Text Box 497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33" name="Text Box 497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34" name="Text Box 497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35" name="Text Box 497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36" name="Text Box 497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37" name="Text Box 497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38" name="Text Box 497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39" name="Text Box 497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40" name="Text Box 498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41" name="Text Box 498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42" name="Text Box 498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43" name="Text Box 498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44" name="Text Box 498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45" name="Text Box 498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46" name="Text Box 498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47" name="Text Box 498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48" name="Text Box 498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49" name="Text Box 498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50" name="Text Box 499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51" name="Text Box 499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52" name="Text Box 499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53" name="Text Box 499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54" name="Text Box 499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55" name="Text Box 499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56" name="Text Box 499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57" name="Text Box 499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58" name="Text Box 499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59" name="Text Box 499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60" name="Text Box 500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61" name="Text Box 500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62" name="Text Box 500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63" name="Text Box 500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64" name="Text Box 500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65" name="Text Box 500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66" name="Text Box 500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67" name="Text Box 500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68" name="Text Box 500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69" name="Text Box 500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70" name="Text Box 501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71" name="Text Box 501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72" name="Text Box 501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73" name="Text Box 501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74" name="Text Box 501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75" name="Text Box 501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76" name="Text Box 501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77" name="Text Box 501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78" name="Text Box 501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79" name="Text Box 501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80" name="Text Box 502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81" name="Text Box 502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82" name="Text Box 502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83" name="Text Box 502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84" name="Text Box 502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85" name="Text Box 502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86" name="Text Box 502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87" name="Text Box 502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88" name="Text Box 502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89" name="Text Box 502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90" name="Text Box 503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91" name="Text Box 503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92" name="Text Box 503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93" name="Text Box 503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94" name="Text Box 503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95" name="Text Box 503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96" name="Text Box 503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97" name="Text Box 503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98" name="Text Box 503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099" name="Text Box 503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00" name="Text Box 504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01" name="Text Box 504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02" name="Text Box 504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03" name="Text Box 504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04" name="Text Box 504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05" name="Text Box 504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06" name="Text Box 504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07" name="Text Box 504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08" name="Text Box 504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09" name="Text Box 504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10" name="Text Box 505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11" name="Text Box 505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12" name="Text Box 505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13" name="Text Box 505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14" name="Text Box 505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15" name="Text Box 505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16" name="Text Box 505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17" name="Text Box 505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18" name="Text Box 505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19" name="Text Box 505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20" name="Text Box 506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21" name="Text Box 506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22" name="Text Box 506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23" name="Text Box 506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24" name="Text Box 506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25" name="Text Box 506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26" name="Text Box 506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27" name="Text Box 506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28" name="Text Box 506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29" name="Text Box 506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30" name="Text Box 507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31" name="Text Box 507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32" name="Text Box 507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33" name="Text Box 507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34" name="Text Box 507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35" name="Text Box 507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36" name="Text Box 507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37" name="Text Box 507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38" name="Text Box 507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39" name="Text Box 507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40" name="Text Box 508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41" name="Text Box 508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42" name="Text Box 508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43" name="Text Box 508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44" name="Text Box 508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45" name="Text Box 508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46" name="Text Box 508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47" name="Text Box 508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48" name="Text Box 508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49" name="Text Box 508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50" name="Text Box 509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51" name="Text Box 509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52" name="Text Box 509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53" name="Text Box 509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54" name="Text Box 509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55" name="Text Box 509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56" name="Text Box 509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57" name="Text Box 509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58" name="Text Box 509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59" name="Text Box 509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60" name="Text Box 510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61" name="Text Box 510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62" name="Text Box 510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63" name="Text Box 510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64" name="Text Box 510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65" name="Text Box 510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66" name="Text Box 510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67" name="Text Box 510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68" name="Text Box 510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69" name="Text Box 510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70" name="Text Box 511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71" name="Text Box 511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72" name="Text Box 511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73" name="Text Box 511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74" name="Text Box 511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75" name="Text Box 511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76" name="Text Box 511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77" name="Text Box 511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78" name="Text Box 511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79" name="Text Box 511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80" name="Text Box 512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81" name="Text Box 512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82" name="Text Box 512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83" name="Text Box 512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84" name="Text Box 512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85" name="Text Box 512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86" name="Text Box 512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87" name="Text Box 512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88" name="Text Box 512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89" name="Text Box 512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90" name="Text Box 513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91" name="Text Box 513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92" name="Text Box 513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93" name="Text Box 513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94" name="Text Box 513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95" name="Text Box 513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96" name="Text Box 513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97" name="Text Box 513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98" name="Text Box 513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199" name="Text Box 513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00" name="Text Box 514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01" name="Text Box 514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02" name="Text Box 514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03" name="Text Box 514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04" name="Text Box 514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05" name="Text Box 514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06" name="Text Box 514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07" name="Text Box 514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08" name="Text Box 514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09" name="Text Box 514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10" name="Text Box 515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11" name="Text Box 515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12" name="Text Box 515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13" name="Text Box 515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14" name="Text Box 515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15" name="Text Box 515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16" name="Text Box 515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17" name="Text Box 515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18" name="Text Box 515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19" name="Text Box 515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20" name="Text Box 516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21" name="Text Box 516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22" name="Text Box 516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23" name="Text Box 516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24" name="Text Box 516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25" name="Text Box 516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26" name="Text Box 516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27" name="Text Box 516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28" name="Text Box 516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29" name="Text Box 516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30" name="Text Box 517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31" name="Text Box 517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32" name="Text Box 517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33" name="Text Box 517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34" name="Text Box 517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35" name="Text Box 517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36" name="Text Box 517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37" name="Text Box 517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38" name="Text Box 517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39" name="Text Box 517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40" name="Text Box 518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41" name="Text Box 518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42" name="Text Box 518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43" name="Text Box 518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44" name="Text Box 518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45" name="Text Box 518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46" name="Text Box 518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47" name="Text Box 518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48" name="Text Box 518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49" name="Text Box 518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50" name="Text Box 519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51" name="Text Box 519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52" name="Text Box 519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53" name="Text Box 519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54" name="Text Box 519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55" name="Text Box 519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56" name="Text Box 519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57" name="Text Box 519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58" name="Text Box 519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59" name="Text Box 519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60" name="Text Box 520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61" name="Text Box 520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62" name="Text Box 520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63" name="Text Box 520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64" name="Text Box 520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65" name="Text Box 520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66" name="Text Box 520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67" name="Text Box 520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68" name="Text Box 520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69" name="Text Box 520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70" name="Text Box 521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71" name="Text Box 521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72" name="Text Box 521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73" name="Text Box 521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74" name="Text Box 521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75" name="Text Box 521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76" name="Text Box 521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77" name="Text Box 521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78" name="Text Box 521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79" name="Text Box 521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80" name="Text Box 522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81" name="Text Box 522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82" name="Text Box 522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83" name="Text Box 522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84" name="Text Box 522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85" name="Text Box 522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86" name="Text Box 522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87" name="Text Box 522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88" name="Text Box 522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89" name="Text Box 522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90" name="Text Box 523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91" name="Text Box 523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92" name="Text Box 523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93" name="Text Box 523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94" name="Text Box 523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95" name="Text Box 523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96" name="Text Box 523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97" name="Text Box 523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98" name="Text Box 523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299" name="Text Box 523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00" name="Text Box 524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01" name="Text Box 524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02" name="Text Box 524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03" name="Text Box 524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04" name="Text Box 524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05" name="Text Box 524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06" name="Text Box 524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07" name="Text Box 524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08" name="Text Box 524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09" name="Text Box 524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10" name="Text Box 525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11" name="Text Box 525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12" name="Text Box 525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13" name="Text Box 525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14" name="Text Box 525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15" name="Text Box 525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16" name="Text Box 525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17" name="Text Box 525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18" name="Text Box 525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19" name="Text Box 525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20" name="Text Box 526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21" name="Text Box 526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22" name="Text Box 526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23" name="Text Box 526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24" name="Text Box 526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25" name="Text Box 526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26" name="Text Box 526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27" name="Text Box 526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28" name="Text Box 526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29" name="Text Box 526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30" name="Text Box 527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31" name="Text Box 527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32" name="Text Box 527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33" name="Text Box 527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34" name="Text Box 527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35" name="Text Box 527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36" name="Text Box 527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37" name="Text Box 527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38" name="Text Box 527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39" name="Text Box 527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40" name="Text Box 528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41" name="Text Box 528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42" name="Text Box 528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43" name="Text Box 528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44" name="Text Box 528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45" name="Text Box 528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46" name="Text Box 528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47" name="Text Box 528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48" name="Text Box 528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49" name="Text Box 528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50" name="Text Box 529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51" name="Text Box 529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52" name="Text Box 529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53" name="Text Box 529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54" name="Text Box 529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55" name="Text Box 529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56" name="Text Box 529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57" name="Text Box 529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58" name="Text Box 529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59" name="Text Box 529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60" name="Text Box 530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61" name="Text Box 530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62" name="Text Box 530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63" name="Text Box 530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64" name="Text Box 530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65" name="Text Box 530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66" name="Text Box 530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67" name="Text Box 530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68" name="Text Box 530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69" name="Text Box 530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70" name="Text Box 531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71" name="Text Box 531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72" name="Text Box 531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73" name="Text Box 531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74" name="Text Box 531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75" name="Text Box 531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76" name="Text Box 531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77" name="Text Box 531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78" name="Text Box 531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79" name="Text Box 531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80" name="Text Box 532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81" name="Text Box 532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82" name="Text Box 532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83" name="Text Box 532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84" name="Text Box 532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85" name="Text Box 532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86" name="Text Box 532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87" name="Text Box 532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88" name="Text Box 532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89" name="Text Box 532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90" name="Text Box 533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91" name="Text Box 533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92" name="Text Box 533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93" name="Text Box 533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94" name="Text Box 533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95" name="Text Box 533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96" name="Text Box 533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97" name="Text Box 533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98" name="Text Box 533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399" name="Text Box 533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00" name="Text Box 534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01" name="Text Box 534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02" name="Text Box 534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03" name="Text Box 534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04" name="Text Box 534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05" name="Text Box 534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06" name="Text Box 534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07" name="Text Box 534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08" name="Text Box 534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09" name="Text Box 534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10" name="Text Box 535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11" name="Text Box 535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12" name="Text Box 535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13" name="Text Box 535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14" name="Text Box 535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15" name="Text Box 535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16" name="Text Box 535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17" name="Text Box 535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18" name="Text Box 535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19" name="Text Box 535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20" name="Text Box 536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21" name="Text Box 536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22" name="Text Box 536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23" name="Text Box 536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24" name="Text Box 536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25" name="Text Box 536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26" name="Text Box 536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27" name="Text Box 536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28" name="Text Box 536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29" name="Text Box 536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30" name="Text Box 537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31" name="Text Box 537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32" name="Text Box 537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33" name="Text Box 537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34" name="Text Box 537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35" name="Text Box 537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36" name="Text Box 537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37" name="Text Box 537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38" name="Text Box 537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39" name="Text Box 537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40" name="Text Box 538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41" name="Text Box 538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42" name="Text Box 538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43" name="Text Box 538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44" name="Text Box 538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45" name="Text Box 538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46" name="Text Box 538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47" name="Text Box 538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48" name="Text Box 538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49" name="Text Box 538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50" name="Text Box 539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51" name="Text Box 539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52" name="Text Box 539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53" name="Text Box 539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54" name="Text Box 539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55" name="Text Box 539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56" name="Text Box 539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57" name="Text Box 539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58" name="Text Box 5398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59" name="Text Box 5399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60" name="Text Box 5400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61" name="Text Box 5401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62" name="Text Box 5402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63" name="Text Box 5403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64" name="Text Box 5404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65" name="Text Box 5405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66" name="Text Box 5406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08"/>
    <xdr:sp macro="" textlink="">
      <xdr:nvSpPr>
        <xdr:cNvPr id="8467" name="Text Box 5407"/>
        <xdr:cNvSpPr txBox="1">
          <a:spLocks noChangeArrowheads="1"/>
        </xdr:cNvSpPr>
      </xdr:nvSpPr>
      <xdr:spPr bwMode="auto">
        <a:xfrm>
          <a:off x="4686300" y="86296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468" name="Text Box 5427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469" name="Text Box 5428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470" name="Text Box 5429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471" name="Text Box 5430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472" name="Text Box 5431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473" name="Text Box 5432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474" name="Text Box 5433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475" name="Text Box 5434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476" name="Text Box 5435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477" name="Text Box 5436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478" name="Text Box 5437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479" name="Text Box 5438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480" name="Text Box 5439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481" name="Text Box 5440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482" name="Text Box 5441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483" name="Text Box 5442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484" name="Text Box 5443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485" name="Text Box 5444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486" name="Text Box 5445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487" name="Text Box 5446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488" name="Text Box 5447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489" name="Text Box 5448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490" name="Text Box 5449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491" name="Text Box 5450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492" name="Text Box 5451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493" name="Text Box 5452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494" name="Text Box 5453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495" name="Text Box 5454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496" name="Text Box 5455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497" name="Text Box 5456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498" name="Text Box 5457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499" name="Text Box 5458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500" name="Text Box 5459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501" name="Text Box 5460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502" name="Text Box 5461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503" name="Text Box 5462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504" name="Text Box 5463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505" name="Text Box 5464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506" name="Text Box 5465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507" name="Text Box 5466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508" name="Text Box 5467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452</xdr:row>
      <xdr:rowOff>0</xdr:rowOff>
    </xdr:from>
    <xdr:ext cx="85725" cy="205409"/>
    <xdr:sp macro="" textlink="">
      <xdr:nvSpPr>
        <xdr:cNvPr id="8509" name="Text Box 5468"/>
        <xdr:cNvSpPr txBox="1">
          <a:spLocks noChangeArrowheads="1"/>
        </xdr:cNvSpPr>
      </xdr:nvSpPr>
      <xdr:spPr bwMode="auto">
        <a:xfrm>
          <a:off x="4686300" y="86106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10" name="Text Box 258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11" name="Text Box 258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12" name="Text Box 258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13" name="Text Box 258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14" name="Text Box 259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15" name="Text Box 259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16" name="Text Box 259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17" name="Text Box 259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18" name="Text Box 259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19" name="Text Box 259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20" name="Text Box 259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21" name="Text Box 259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22" name="Text Box 259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23" name="Text Box 259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24" name="Text Box 260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25" name="Text Box 260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26" name="Text Box 260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27" name="Text Box 260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28" name="Text Box 260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29" name="Text Box 260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30" name="Text Box 260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31" name="Text Box 260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32" name="Text Box 260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33" name="Text Box 260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34" name="Text Box 261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35" name="Text Box 261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36" name="Text Box 261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37" name="Text Box 261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38" name="Text Box 261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39" name="Text Box 261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40" name="Text Box 261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41" name="Text Box 261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42" name="Text Box 261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43" name="Text Box 261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44" name="Text Box 262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45" name="Text Box 262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46" name="Text Box 262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47" name="Text Box 262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48" name="Text Box 262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49" name="Text Box 262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50" name="Text Box 262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51" name="Text Box 262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52" name="Text Box 262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53" name="Text Box 262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54" name="Text Box 263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55" name="Text Box 263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56" name="Text Box 263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57" name="Text Box 263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58" name="Text Box 263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59" name="Text Box 263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60" name="Text Box 263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61" name="Text Box 263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62" name="Text Box 263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63" name="Text Box 263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64" name="Text Box 264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65" name="Text Box 264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66" name="Text Box 264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67" name="Text Box 264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68" name="Text Box 264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69" name="Text Box 268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70" name="Text Box 268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71" name="Text Box 268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72" name="Text Box 269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73" name="Text Box 269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74" name="Text Box 269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75" name="Text Box 269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76" name="Text Box 269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77" name="Text Box 269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78" name="Text Box 269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79" name="Text Box 269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80" name="Text Box 269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81" name="Text Box 269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82" name="Text Box 270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83" name="Text Box 270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84" name="Text Box 270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85" name="Text Box 270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86" name="Text Box 270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87" name="Text Box 270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88" name="Text Box 270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89" name="Text Box 270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90" name="Text Box 270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91" name="Text Box 270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92" name="Text Box 271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93" name="Text Box 271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94" name="Text Box 271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95" name="Text Box 271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96" name="Text Box 271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97" name="Text Box 271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98" name="Text Box 271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599" name="Text Box 271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00" name="Text Box 271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01" name="Text Box 271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02" name="Text Box 272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03" name="Text Box 272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04" name="Text Box 272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05" name="Text Box 272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06" name="Text Box 272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07" name="Text Box 272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08" name="Text Box 272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09" name="Text Box 272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10" name="Text Box 272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11" name="Text Box 272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12" name="Text Box 273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13" name="Text Box 273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14" name="Text Box 273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15" name="Text Box 273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16" name="Text Box 273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17" name="Text Box 273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18" name="Text Box 273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19" name="Text Box 273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20" name="Text Box 273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21" name="Text Box 273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22" name="Text Box 274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23" name="Text Box 274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24" name="Text Box 274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25" name="Text Box 274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26" name="Text Box 274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27" name="Text Box 274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28" name="Text Box 274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29" name="Text Box 274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30" name="Text Box 274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31" name="Text Box 274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32" name="Text Box 275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33" name="Text Box 275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34" name="Text Box 275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35" name="Text Box 275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36" name="Text Box 275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37" name="Text Box 275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38" name="Text Box 275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39" name="Text Box 275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40" name="Text Box 275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41" name="Text Box 275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42" name="Text Box 276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43" name="Text Box 276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44" name="Text Box 276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45" name="Text Box 276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46" name="Text Box 276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47" name="Text Box 276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48" name="Text Box 276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49" name="Text Box 276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50" name="Text Box 276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51" name="Text Box 276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52" name="Text Box 277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53" name="Text Box 277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54" name="Text Box 277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55" name="Text Box 277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56" name="Text Box 277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57" name="Text Box 277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58" name="Text Box 277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59" name="Text Box 277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60" name="Text Box 277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61" name="Text Box 277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62" name="Text Box 278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63" name="Text Box 278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64" name="Text Box 278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65" name="Text Box 278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66" name="Text Box 278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67" name="Text Box 278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68" name="Text Box 278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69" name="Text Box 278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70" name="Text Box 278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71" name="Text Box 278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72" name="Text Box 279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73" name="Text Box 279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74" name="Text Box 279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75" name="Text Box 279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76" name="Text Box 279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77" name="Text Box 279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78" name="Text Box 279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79" name="Text Box 279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80" name="Text Box 279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81" name="Text Box 279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82" name="Text Box 280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83" name="Text Box 280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84" name="Text Box 280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85" name="Text Box 280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86" name="Text Box 280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87" name="Text Box 280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88" name="Text Box 280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89" name="Text Box 280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90" name="Text Box 280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91" name="Text Box 280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92" name="Text Box 281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93" name="Text Box 281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94" name="Text Box 281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95" name="Text Box 281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96" name="Text Box 281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97" name="Text Box 281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98" name="Text Box 281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699" name="Text Box 281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00" name="Text Box 281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01" name="Text Box 281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02" name="Text Box 282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03" name="Text Box 282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04" name="Text Box 282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05" name="Text Box 282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06" name="Text Box 282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07" name="Text Box 282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08" name="Text Box 282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09" name="Text Box 282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10" name="Text Box 282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11" name="Text Box 282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12" name="Text Box 283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13" name="Text Box 283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14" name="Text Box 283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15" name="Text Box 283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16" name="Text Box 283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17" name="Text Box 283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18" name="Text Box 283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19" name="Text Box 283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20" name="Text Box 283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21" name="Text Box 283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22" name="Text Box 284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23" name="Text Box 284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24" name="Text Box 284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25" name="Text Box 284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26" name="Text Box 284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27" name="Text Box 284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28" name="Text Box 284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29" name="Text Box 284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30" name="Text Box 284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31" name="Text Box 284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32" name="Text Box 285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33" name="Text Box 285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34" name="Text Box 285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35" name="Text Box 285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36" name="Text Box 285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37" name="Text Box 285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38" name="Text Box 285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39" name="Text Box 285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40" name="Text Box 285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41" name="Text Box 285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42" name="Text Box 286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43" name="Text Box 286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44" name="Text Box 286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45" name="Text Box 286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46" name="Text Box 286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47" name="Text Box 286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48" name="Text Box 286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49" name="Text Box 286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50" name="Text Box 286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51" name="Text Box 286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52" name="Text Box 287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53" name="Text Box 287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54" name="Text Box 287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55" name="Text Box 287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56" name="Text Box 287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57" name="Text Box 287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58" name="Text Box 287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59" name="Text Box 287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60" name="Text Box 287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61" name="Text Box 287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62" name="Text Box 288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63" name="Text Box 288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64" name="Text Box 288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65" name="Text Box 288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66" name="Text Box 288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67" name="Text Box 288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68" name="Text Box 288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69" name="Text Box 288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70" name="Text Box 288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71" name="Text Box 288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72" name="Text Box 289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73" name="Text Box 289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74" name="Text Box 289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75" name="Text Box 289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76" name="Text Box 289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77" name="Text Box 289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78" name="Text Box 289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79" name="Text Box 289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80" name="Text Box 289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81" name="Text Box 289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82" name="Text Box 290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83" name="Text Box 290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84" name="Text Box 290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85" name="Text Box 290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86" name="Text Box 290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87" name="Text Box 290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88" name="Text Box 290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89" name="Text Box 290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90" name="Text Box 290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91" name="Text Box 290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92" name="Text Box 291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93" name="Text Box 291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94" name="Text Box 291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95" name="Text Box 291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96" name="Text Box 291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97" name="Text Box 291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98" name="Text Box 291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799" name="Text Box 291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00" name="Text Box 291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01" name="Text Box 291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02" name="Text Box 292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03" name="Text Box 292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04" name="Text Box 292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05" name="Text Box 292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06" name="Text Box 292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07" name="Text Box 292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08" name="Text Box 292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09" name="Text Box 292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10" name="Text Box 292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11" name="Text Box 292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12" name="Text Box 293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13" name="Text Box 293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14" name="Text Box 293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15" name="Text Box 293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16" name="Text Box 293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17" name="Text Box 293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18" name="Text Box 293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19" name="Text Box 293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20" name="Text Box 293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21" name="Text Box 293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22" name="Text Box 294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23" name="Text Box 294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24" name="Text Box 294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25" name="Text Box 294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26" name="Text Box 294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27" name="Text Box 294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28" name="Text Box 294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29" name="Text Box 294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30" name="Text Box 294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31" name="Text Box 294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32" name="Text Box 295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33" name="Text Box 295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34" name="Text Box 295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35" name="Text Box 295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36" name="Text Box 295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37" name="Text Box 295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38" name="Text Box 295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39" name="Text Box 295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40" name="Text Box 295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41" name="Text Box 295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42" name="Text Box 296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43" name="Text Box 296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44" name="Text Box 296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45" name="Text Box 296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46" name="Text Box 296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47" name="Text Box 296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48" name="Text Box 296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49" name="Text Box 296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50" name="Text Box 296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51" name="Text Box 296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52" name="Text Box 297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53" name="Text Box 297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54" name="Text Box 297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55" name="Text Box 297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56" name="Text Box 297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57" name="Text Box 297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58" name="Text Box 297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59" name="Text Box 297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60" name="Text Box 297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61" name="Text Box 297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62" name="Text Box 298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63" name="Text Box 298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64" name="Text Box 298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65" name="Text Box 298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66" name="Text Box 298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67" name="Text Box 298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68" name="Text Box 298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69" name="Text Box 298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70" name="Text Box 298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71" name="Text Box 298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72" name="Text Box 299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73" name="Text Box 299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74" name="Text Box 299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75" name="Text Box 299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76" name="Text Box 299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77" name="Text Box 299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78" name="Text Box 299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79" name="Text Box 299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80" name="Text Box 299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81" name="Text Box 299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82" name="Text Box 300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83" name="Text Box 300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84" name="Text Box 300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85" name="Text Box 300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86" name="Text Box 300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87" name="Text Box 300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88" name="Text Box 300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89" name="Text Box 300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90" name="Text Box 300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91" name="Text Box 300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92" name="Text Box 301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93" name="Text Box 301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94" name="Text Box 301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95" name="Text Box 301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96" name="Text Box 301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97" name="Text Box 301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98" name="Text Box 301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899" name="Text Box 301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00" name="Text Box 301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01" name="Text Box 301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02" name="Text Box 302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03" name="Text Box 302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04" name="Text Box 302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05" name="Text Box 302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06" name="Text Box 302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07" name="Text Box 302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08" name="Text Box 302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09" name="Text Box 302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10" name="Text Box 302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11" name="Text Box 302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12" name="Text Box 303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13" name="Text Box 303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14" name="Text Box 303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15" name="Text Box 303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16" name="Text Box 303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17" name="Text Box 303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18" name="Text Box 303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19" name="Text Box 303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20" name="Text Box 303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21" name="Text Box 303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22" name="Text Box 304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23" name="Text Box 304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24" name="Text Box 304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25" name="Text Box 304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26" name="Text Box 304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27" name="Text Box 304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28" name="Text Box 304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29" name="Text Box 304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30" name="Text Box 304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31" name="Text Box 304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32" name="Text Box 305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33" name="Text Box 305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34" name="Text Box 305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35" name="Text Box 305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36" name="Text Box 305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37" name="Text Box 305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38" name="Text Box 305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39" name="Text Box 305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40" name="Text Box 305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41" name="Text Box 305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42" name="Text Box 306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43" name="Text Box 306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44" name="Text Box 306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45" name="Text Box 306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46" name="Text Box 306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47" name="Text Box 306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48" name="Text Box 306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49" name="Text Box 306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50" name="Text Box 306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51" name="Text Box 306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52" name="Text Box 307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53" name="Text Box 307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54" name="Text Box 307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55" name="Text Box 307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56" name="Text Box 307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57" name="Text Box 307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58" name="Text Box 307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59" name="Text Box 307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60" name="Text Box 307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61" name="Text Box 307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62" name="Text Box 308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63" name="Text Box 308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64" name="Text Box 308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65" name="Text Box 308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66" name="Text Box 308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67" name="Text Box 308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68" name="Text Box 308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69" name="Text Box 308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70" name="Text Box 308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71" name="Text Box 308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72" name="Text Box 309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73" name="Text Box 309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74" name="Text Box 309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75" name="Text Box 309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76" name="Text Box 309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77" name="Text Box 309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78" name="Text Box 309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79" name="Text Box 309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80" name="Text Box 309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81" name="Text Box 309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82" name="Text Box 310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83" name="Text Box 310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84" name="Text Box 310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85" name="Text Box 310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86" name="Text Box 310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87" name="Text Box 310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88" name="Text Box 310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89" name="Text Box 310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90" name="Text Box 310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91" name="Text Box 310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92" name="Text Box 311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93" name="Text Box 311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94" name="Text Box 311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95" name="Text Box 311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96" name="Text Box 311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97" name="Text Box 311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98" name="Text Box 311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8999" name="Text Box 311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00" name="Text Box 311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01" name="Text Box 311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02" name="Text Box 312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03" name="Text Box 312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04" name="Text Box 312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05" name="Text Box 312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06" name="Text Box 312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07" name="Text Box 312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08" name="Text Box 312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09" name="Text Box 312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10" name="Text Box 312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11" name="Text Box 312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12" name="Text Box 313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13" name="Text Box 313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14" name="Text Box 313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15" name="Text Box 313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16" name="Text Box 313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17" name="Text Box 313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18" name="Text Box 313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19" name="Text Box 313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20" name="Text Box 313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21" name="Text Box 313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22" name="Text Box 314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23" name="Text Box 314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24" name="Text Box 314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25" name="Text Box 314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26" name="Text Box 314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27" name="Text Box 314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28" name="Text Box 314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29" name="Text Box 314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30" name="Text Box 314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31" name="Text Box 314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32" name="Text Box 315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33" name="Text Box 315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34" name="Text Box 315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35" name="Text Box 315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36" name="Text Box 315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37" name="Text Box 315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38" name="Text Box 315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39" name="Text Box 315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40" name="Text Box 315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41" name="Text Box 315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42" name="Text Box 316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43" name="Text Box 316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44" name="Text Box 316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45" name="Text Box 316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46" name="Text Box 316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47" name="Text Box 316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48" name="Text Box 316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49" name="Text Box 316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50" name="Text Box 316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51" name="Text Box 316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52" name="Text Box 317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53" name="Text Box 317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54" name="Text Box 317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55" name="Text Box 317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56" name="Text Box 317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57" name="Text Box 317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58" name="Text Box 317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59" name="Text Box 317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60" name="Text Box 317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61" name="Text Box 317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62" name="Text Box 318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63" name="Text Box 318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64" name="Text Box 318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65" name="Text Box 318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66" name="Text Box 318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67" name="Text Box 318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68" name="Text Box 318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69" name="Text Box 318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70" name="Text Box 318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71" name="Text Box 318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72" name="Text Box 319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73" name="Text Box 319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74" name="Text Box 319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75" name="Text Box 319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76" name="Text Box 319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77" name="Text Box 319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78" name="Text Box 319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79" name="Text Box 319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80" name="Text Box 319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81" name="Text Box 319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82" name="Text Box 320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83" name="Text Box 320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84" name="Text Box 320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85" name="Text Box 320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86" name="Text Box 320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87" name="Text Box 320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88" name="Text Box 320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89" name="Text Box 320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90" name="Text Box 320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91" name="Text Box 320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92" name="Text Box 321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93" name="Text Box 321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94" name="Text Box 321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95" name="Text Box 321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96" name="Text Box 321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97" name="Text Box 321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98" name="Text Box 321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099" name="Text Box 321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00" name="Text Box 321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01" name="Text Box 321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02" name="Text Box 322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03" name="Text Box 322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04" name="Text Box 322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05" name="Text Box 322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06" name="Text Box 322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07" name="Text Box 322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08" name="Text Box 322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09" name="Text Box 322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10" name="Text Box 322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11" name="Text Box 322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12" name="Text Box 323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13" name="Text Box 323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14" name="Text Box 323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15" name="Text Box 323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16" name="Text Box 323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17" name="Text Box 323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18" name="Text Box 323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19" name="Text Box 323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20" name="Text Box 323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21" name="Text Box 323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22" name="Text Box 324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23" name="Text Box 324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24" name="Text Box 324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25" name="Text Box 324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26" name="Text Box 324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27" name="Text Box 324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28" name="Text Box 324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29" name="Text Box 324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30" name="Text Box 324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31" name="Text Box 324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32" name="Text Box 325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33" name="Text Box 325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34" name="Text Box 325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35" name="Text Box 325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36" name="Text Box 325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37" name="Text Box 325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38" name="Text Box 325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39" name="Text Box 325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40" name="Text Box 325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41" name="Text Box 325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42" name="Text Box 326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43" name="Text Box 326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44" name="Text Box 326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45" name="Text Box 326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46" name="Text Box 326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47" name="Text Box 326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48" name="Text Box 326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49" name="Text Box 326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50" name="Text Box 326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51" name="Text Box 326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52" name="Text Box 327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53" name="Text Box 327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54" name="Text Box 327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55" name="Text Box 327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56" name="Text Box 327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57" name="Text Box 327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58" name="Text Box 327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59" name="Text Box 327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60" name="Text Box 327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61" name="Text Box 327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62" name="Text Box 328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63" name="Text Box 328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64" name="Text Box 328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65" name="Text Box 328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66" name="Text Box 328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67" name="Text Box 328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68" name="Text Box 328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69" name="Text Box 328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70" name="Text Box 328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71" name="Text Box 328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72" name="Text Box 329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73" name="Text Box 329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74" name="Text Box 329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75" name="Text Box 329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76" name="Text Box 329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77" name="Text Box 329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78" name="Text Box 329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79" name="Text Box 329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80" name="Text Box 329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81" name="Text Box 329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82" name="Text Box 330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83" name="Text Box 330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84" name="Text Box 330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85" name="Text Box 330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86" name="Text Box 330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87" name="Text Box 330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88" name="Text Box 330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89" name="Text Box 330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90" name="Text Box 330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91" name="Text Box 330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92" name="Text Box 331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93" name="Text Box 331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94" name="Text Box 331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95" name="Text Box 331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96" name="Text Box 331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97" name="Text Box 331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98" name="Text Box 331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199" name="Text Box 331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00" name="Text Box 331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01" name="Text Box 331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02" name="Text Box 332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03" name="Text Box 332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04" name="Text Box 332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05" name="Text Box 332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06" name="Text Box 332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07" name="Text Box 332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08" name="Text Box 332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09" name="Text Box 332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10" name="Text Box 332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11" name="Text Box 332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12" name="Text Box 333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13" name="Text Box 333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14" name="Text Box 333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15" name="Text Box 333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16" name="Text Box 333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17" name="Text Box 333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18" name="Text Box 333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19" name="Text Box 333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20" name="Text Box 333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21" name="Text Box 333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22" name="Text Box 334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23" name="Text Box 334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24" name="Text Box 334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25" name="Text Box 334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26" name="Text Box 334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27" name="Text Box 334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28" name="Text Box 334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29" name="Text Box 334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30" name="Text Box 334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31" name="Text Box 334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32" name="Text Box 335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33" name="Text Box 335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34" name="Text Box 335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35" name="Text Box 335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36" name="Text Box 335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37" name="Text Box 335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38" name="Text Box 335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39" name="Text Box 335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40" name="Text Box 335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41" name="Text Box 335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42" name="Text Box 336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43" name="Text Box 336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44" name="Text Box 336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45" name="Text Box 336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46" name="Text Box 336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47" name="Text Box 336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48" name="Text Box 336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49" name="Text Box 336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50" name="Text Box 336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51" name="Text Box 336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52" name="Text Box 337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53" name="Text Box 337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54" name="Text Box 337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55" name="Text Box 337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56" name="Text Box 337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57" name="Text Box 337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58" name="Text Box 337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59" name="Text Box 337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60" name="Text Box 337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61" name="Text Box 337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62" name="Text Box 338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63" name="Text Box 338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64" name="Text Box 338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65" name="Text Box 338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66" name="Text Box 338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67" name="Text Box 338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68" name="Text Box 338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69" name="Text Box 338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70" name="Text Box 338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71" name="Text Box 338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72" name="Text Box 339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73" name="Text Box 339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74" name="Text Box 339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75" name="Text Box 339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76" name="Text Box 339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77" name="Text Box 339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78" name="Text Box 339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79" name="Text Box 339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80" name="Text Box 339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81" name="Text Box 339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82" name="Text Box 340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83" name="Text Box 340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84" name="Text Box 340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85" name="Text Box 340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86" name="Text Box 340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87" name="Text Box 340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88" name="Text Box 340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89" name="Text Box 340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90" name="Text Box 340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91" name="Text Box 340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92" name="Text Box 341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93" name="Text Box 341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94" name="Text Box 341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95" name="Text Box 341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96" name="Text Box 341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97" name="Text Box 341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98" name="Text Box 341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299" name="Text Box 341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00" name="Text Box 341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01" name="Text Box 341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02" name="Text Box 342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03" name="Text Box 342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04" name="Text Box 342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05" name="Text Box 342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06" name="Text Box 342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07" name="Text Box 342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08" name="Text Box 342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09" name="Text Box 342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10" name="Text Box 342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11" name="Text Box 342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12" name="Text Box 343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13" name="Text Box 343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14" name="Text Box 343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15" name="Text Box 343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16" name="Text Box 343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17" name="Text Box 343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18" name="Text Box 343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19" name="Text Box 343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20" name="Text Box 343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21" name="Text Box 343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22" name="Text Box 344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23" name="Text Box 344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24" name="Text Box 344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25" name="Text Box 344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26" name="Text Box 344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27" name="Text Box 344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28" name="Text Box 344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29" name="Text Box 344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30" name="Text Box 344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31" name="Text Box 344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32" name="Text Box 345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33" name="Text Box 345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34" name="Text Box 345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35" name="Text Box 345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36" name="Text Box 345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37" name="Text Box 345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38" name="Text Box 345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39" name="Text Box 345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40" name="Text Box 345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41" name="Text Box 345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42" name="Text Box 346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43" name="Text Box 346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44" name="Text Box 346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45" name="Text Box 346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46" name="Text Box 346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47" name="Text Box 346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48" name="Text Box 346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49" name="Text Box 346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50" name="Text Box 346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51" name="Text Box 346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52" name="Text Box 347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53" name="Text Box 347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54" name="Text Box 347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55" name="Text Box 347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56" name="Text Box 347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57" name="Text Box 347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58" name="Text Box 347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59" name="Text Box 347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60" name="Text Box 347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61" name="Text Box 347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62" name="Text Box 348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63" name="Text Box 348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64" name="Text Box 348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65" name="Text Box 348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66" name="Text Box 348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67" name="Text Box 348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68" name="Text Box 348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69" name="Text Box 348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70" name="Text Box 348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71" name="Text Box 348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72" name="Text Box 349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73" name="Text Box 349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74" name="Text Box 349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75" name="Text Box 349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76" name="Text Box 349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77" name="Text Box 349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78" name="Text Box 349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79" name="Text Box 349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80" name="Text Box 349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81" name="Text Box 349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82" name="Text Box 350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83" name="Text Box 350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84" name="Text Box 350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85" name="Text Box 350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86" name="Text Box 350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87" name="Text Box 350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88" name="Text Box 350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89" name="Text Box 350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90" name="Text Box 350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91" name="Text Box 350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92" name="Text Box 351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93" name="Text Box 351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94" name="Text Box 351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95" name="Text Box 351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96" name="Text Box 351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97" name="Text Box 351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98" name="Text Box 351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399" name="Text Box 351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00" name="Text Box 351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01" name="Text Box 351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02" name="Text Box 352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03" name="Text Box 352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04" name="Text Box 352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05" name="Text Box 352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06" name="Text Box 352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07" name="Text Box 352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08" name="Text Box 352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09" name="Text Box 352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10" name="Text Box 352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11" name="Text Box 352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12" name="Text Box 353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13" name="Text Box 353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14" name="Text Box 353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15" name="Text Box 353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16" name="Text Box 353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17" name="Text Box 353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18" name="Text Box 353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19" name="Text Box 353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20" name="Text Box 353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21" name="Text Box 353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22" name="Text Box 354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23" name="Text Box 354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24" name="Text Box 354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25" name="Text Box 354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26" name="Text Box 354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27" name="Text Box 354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28" name="Text Box 354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29" name="Text Box 354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30" name="Text Box 354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31" name="Text Box 354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32" name="Text Box 355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33" name="Text Box 355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34" name="Text Box 355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35" name="Text Box 355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36" name="Text Box 355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37" name="Text Box 355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38" name="Text Box 355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39" name="Text Box 355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40" name="Text Box 355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41" name="Text Box 355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42" name="Text Box 356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43" name="Text Box 356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44" name="Text Box 356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45" name="Text Box 356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46" name="Text Box 356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47" name="Text Box 356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48" name="Text Box 356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49" name="Text Box 356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50" name="Text Box 356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51" name="Text Box 356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52" name="Text Box 357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53" name="Text Box 357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54" name="Text Box 357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55" name="Text Box 357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56" name="Text Box 357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57" name="Text Box 357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58" name="Text Box 357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59" name="Text Box 357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60" name="Text Box 357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61" name="Text Box 357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62" name="Text Box 358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63" name="Text Box 358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64" name="Text Box 358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65" name="Text Box 358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66" name="Text Box 358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67" name="Text Box 358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68" name="Text Box 358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69" name="Text Box 358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70" name="Text Box 358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71" name="Text Box 358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72" name="Text Box 359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73" name="Text Box 359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74" name="Text Box 359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75" name="Text Box 359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76" name="Text Box 359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77" name="Text Box 359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78" name="Text Box 359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79" name="Text Box 359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80" name="Text Box 359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81" name="Text Box 359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82" name="Text Box 360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83" name="Text Box 360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84" name="Text Box 360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85" name="Text Box 360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86" name="Text Box 360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87" name="Text Box 360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88" name="Text Box 360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89" name="Text Box 360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90" name="Text Box 360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91" name="Text Box 360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92" name="Text Box 361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93" name="Text Box 361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94" name="Text Box 361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95" name="Text Box 361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96" name="Text Box 361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97" name="Text Box 361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98" name="Text Box 361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499" name="Text Box 361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00" name="Text Box 361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01" name="Text Box 361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02" name="Text Box 362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03" name="Text Box 362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04" name="Text Box 362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05" name="Text Box 362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06" name="Text Box 362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07" name="Text Box 362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08" name="Text Box 362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09" name="Text Box 362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10" name="Text Box 362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11" name="Text Box 362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12" name="Text Box 363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13" name="Text Box 363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14" name="Text Box 363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15" name="Text Box 363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16" name="Text Box 363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17" name="Text Box 363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18" name="Text Box 363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19" name="Text Box 363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20" name="Text Box 363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21" name="Text Box 363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22" name="Text Box 364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23" name="Text Box 364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24" name="Text Box 364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25" name="Text Box 364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26" name="Text Box 364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27" name="Text Box 364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28" name="Text Box 364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29" name="Text Box 364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30" name="Text Box 364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31" name="Text Box 364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32" name="Text Box 365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33" name="Text Box 365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34" name="Text Box 365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35" name="Text Box 365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36" name="Text Box 365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37" name="Text Box 365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38" name="Text Box 365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39" name="Text Box 365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40" name="Text Box 365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41" name="Text Box 365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42" name="Text Box 366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43" name="Text Box 366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44" name="Text Box 366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45" name="Text Box 366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46" name="Text Box 366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47" name="Text Box 366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48" name="Text Box 366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49" name="Text Box 366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50" name="Text Box 366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51" name="Text Box 366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52" name="Text Box 367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53" name="Text Box 367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54" name="Text Box 367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55" name="Text Box 367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56" name="Text Box 367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57" name="Text Box 367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58" name="Text Box 367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59" name="Text Box 367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60" name="Text Box 367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61" name="Text Box 367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62" name="Text Box 368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63" name="Text Box 368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64" name="Text Box 368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65" name="Text Box 368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66" name="Text Box 368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67" name="Text Box 368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68" name="Text Box 368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69" name="Text Box 368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70" name="Text Box 368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71" name="Text Box 368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72" name="Text Box 369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73" name="Text Box 369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74" name="Text Box 369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75" name="Text Box 369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76" name="Text Box 369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77" name="Text Box 369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78" name="Text Box 369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79" name="Text Box 369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80" name="Text Box 369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81" name="Text Box 369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82" name="Text Box 370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83" name="Text Box 370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84" name="Text Box 370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85" name="Text Box 370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86" name="Text Box 370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87" name="Text Box 370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88" name="Text Box 370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89" name="Text Box 370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90" name="Text Box 370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91" name="Text Box 370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92" name="Text Box 371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93" name="Text Box 371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94" name="Text Box 371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95" name="Text Box 371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96" name="Text Box 371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97" name="Text Box 371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98" name="Text Box 371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599" name="Text Box 371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00" name="Text Box 371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01" name="Text Box 371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02" name="Text Box 372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03" name="Text Box 372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04" name="Text Box 372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05" name="Text Box 372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06" name="Text Box 372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07" name="Text Box 372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08" name="Text Box 372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09" name="Text Box 372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10" name="Text Box 372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11" name="Text Box 372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12" name="Text Box 373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13" name="Text Box 373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14" name="Text Box 373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15" name="Text Box 373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16" name="Text Box 373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17" name="Text Box 373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18" name="Text Box 373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19" name="Text Box 373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20" name="Text Box 373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21" name="Text Box 373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22" name="Text Box 374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23" name="Text Box 374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24" name="Text Box 374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25" name="Text Box 374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26" name="Text Box 374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27" name="Text Box 374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28" name="Text Box 374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29" name="Text Box 374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30" name="Text Box 374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31" name="Text Box 374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32" name="Text Box 375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33" name="Text Box 375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34" name="Text Box 375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35" name="Text Box 375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36" name="Text Box 375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37" name="Text Box 375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38" name="Text Box 375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39" name="Text Box 375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40" name="Text Box 375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41" name="Text Box 375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42" name="Text Box 376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43" name="Text Box 376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44" name="Text Box 376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45" name="Text Box 376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46" name="Text Box 376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47" name="Text Box 376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48" name="Text Box 376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49" name="Text Box 376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50" name="Text Box 376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51" name="Text Box 376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52" name="Text Box 377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53" name="Text Box 377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54" name="Text Box 377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55" name="Text Box 377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56" name="Text Box 377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57" name="Text Box 377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58" name="Text Box 377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59" name="Text Box 377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60" name="Text Box 377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61" name="Text Box 377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62" name="Text Box 378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63" name="Text Box 378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64" name="Text Box 378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65" name="Text Box 378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66" name="Text Box 378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67" name="Text Box 378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68" name="Text Box 378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69" name="Text Box 378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70" name="Text Box 378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71" name="Text Box 378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72" name="Text Box 379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73" name="Text Box 379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74" name="Text Box 379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75" name="Text Box 379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76" name="Text Box 379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77" name="Text Box 379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78" name="Text Box 379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79" name="Text Box 379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80" name="Text Box 379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81" name="Text Box 379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82" name="Text Box 380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83" name="Text Box 380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84" name="Text Box 380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85" name="Text Box 380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86" name="Text Box 380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87" name="Text Box 380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88" name="Text Box 380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89" name="Text Box 380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90" name="Text Box 380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91" name="Text Box 380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92" name="Text Box 381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93" name="Text Box 381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94" name="Text Box 381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95" name="Text Box 381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96" name="Text Box 381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97" name="Text Box 381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98" name="Text Box 381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699" name="Text Box 381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00" name="Text Box 381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01" name="Text Box 381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02" name="Text Box 382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03" name="Text Box 382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04" name="Text Box 382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05" name="Text Box 382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06" name="Text Box 382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07" name="Text Box 382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08" name="Text Box 382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09" name="Text Box 382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10" name="Text Box 382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11" name="Text Box 382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12" name="Text Box 383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13" name="Text Box 383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14" name="Text Box 383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15" name="Text Box 383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16" name="Text Box 383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17" name="Text Box 383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18" name="Text Box 383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19" name="Text Box 383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20" name="Text Box 383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21" name="Text Box 383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22" name="Text Box 384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23" name="Text Box 384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24" name="Text Box 384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25" name="Text Box 384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26" name="Text Box 384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27" name="Text Box 384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28" name="Text Box 384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29" name="Text Box 384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30" name="Text Box 384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31" name="Text Box 384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32" name="Text Box 385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33" name="Text Box 385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34" name="Text Box 385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35" name="Text Box 385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36" name="Text Box 385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37" name="Text Box 385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38" name="Text Box 385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39" name="Text Box 385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40" name="Text Box 385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41" name="Text Box 385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42" name="Text Box 386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43" name="Text Box 386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44" name="Text Box 386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45" name="Text Box 386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46" name="Text Box 386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47" name="Text Box 386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48" name="Text Box 386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49" name="Text Box 386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50" name="Text Box 386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51" name="Text Box 386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52" name="Text Box 387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53" name="Text Box 387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54" name="Text Box 387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55" name="Text Box 387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56" name="Text Box 387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57" name="Text Box 387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58" name="Text Box 387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59" name="Text Box 387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60" name="Text Box 387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61" name="Text Box 387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62" name="Text Box 388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63" name="Text Box 388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64" name="Text Box 388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65" name="Text Box 388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66" name="Text Box 388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67" name="Text Box 388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68" name="Text Box 388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69" name="Text Box 388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70" name="Text Box 388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71" name="Text Box 388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72" name="Text Box 389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73" name="Text Box 389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74" name="Text Box 389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75" name="Text Box 389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76" name="Text Box 389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77" name="Text Box 389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78" name="Text Box 389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79" name="Text Box 389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80" name="Text Box 389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81" name="Text Box 389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82" name="Text Box 390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83" name="Text Box 390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84" name="Text Box 390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85" name="Text Box 390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86" name="Text Box 390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87" name="Text Box 390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88" name="Text Box 390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89" name="Text Box 390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90" name="Text Box 390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91" name="Text Box 390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92" name="Text Box 391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93" name="Text Box 391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94" name="Text Box 391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95" name="Text Box 391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96" name="Text Box 391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97" name="Text Box 391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98" name="Text Box 391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799" name="Text Box 391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00" name="Text Box 391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01" name="Text Box 391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02" name="Text Box 392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03" name="Text Box 392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04" name="Text Box 392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05" name="Text Box 392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06" name="Text Box 392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07" name="Text Box 392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08" name="Text Box 392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09" name="Text Box 392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10" name="Text Box 392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11" name="Text Box 392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12" name="Text Box 393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13" name="Text Box 393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14" name="Text Box 393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15" name="Text Box 393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16" name="Text Box 393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17" name="Text Box 393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18" name="Text Box 393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19" name="Text Box 393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20" name="Text Box 393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21" name="Text Box 393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22" name="Text Box 394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23" name="Text Box 394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24" name="Text Box 394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25" name="Text Box 394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26" name="Text Box 394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27" name="Text Box 394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28" name="Text Box 394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29" name="Text Box 394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30" name="Text Box 394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31" name="Text Box 394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32" name="Text Box 395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33" name="Text Box 395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34" name="Text Box 395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35" name="Text Box 395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36" name="Text Box 395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37" name="Text Box 395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38" name="Text Box 395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39" name="Text Box 395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40" name="Text Box 395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41" name="Text Box 395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42" name="Text Box 396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43" name="Text Box 396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44" name="Text Box 396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45" name="Text Box 396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46" name="Text Box 396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47" name="Text Box 396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48" name="Text Box 396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49" name="Text Box 396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50" name="Text Box 396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51" name="Text Box 396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52" name="Text Box 397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53" name="Text Box 397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54" name="Text Box 397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55" name="Text Box 397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56" name="Text Box 397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57" name="Text Box 397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58" name="Text Box 397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59" name="Text Box 397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60" name="Text Box 397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61" name="Text Box 397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62" name="Text Box 398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63" name="Text Box 398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64" name="Text Box 398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65" name="Text Box 398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66" name="Text Box 398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67" name="Text Box 398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68" name="Text Box 398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69" name="Text Box 398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70" name="Text Box 398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71" name="Text Box 398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72" name="Text Box 399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73" name="Text Box 399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74" name="Text Box 399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75" name="Text Box 399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76" name="Text Box 399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77" name="Text Box 399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78" name="Text Box 399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79" name="Text Box 399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80" name="Text Box 399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81" name="Text Box 399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82" name="Text Box 400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83" name="Text Box 400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84" name="Text Box 400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85" name="Text Box 400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86" name="Text Box 400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87" name="Text Box 400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88" name="Text Box 400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89" name="Text Box 400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90" name="Text Box 400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91" name="Text Box 400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92" name="Text Box 401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93" name="Text Box 401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94" name="Text Box 401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95" name="Text Box 401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96" name="Text Box 401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97" name="Text Box 401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98" name="Text Box 401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899" name="Text Box 401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00" name="Text Box 401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01" name="Text Box 401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02" name="Text Box 402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03" name="Text Box 402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04" name="Text Box 402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05" name="Text Box 402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06" name="Text Box 402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07" name="Text Box 402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08" name="Text Box 402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09" name="Text Box 402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10" name="Text Box 402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11" name="Text Box 402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12" name="Text Box 403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13" name="Text Box 403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14" name="Text Box 403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15" name="Text Box 403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16" name="Text Box 403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17" name="Text Box 403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18" name="Text Box 403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19" name="Text Box 403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20" name="Text Box 403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21" name="Text Box 403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22" name="Text Box 404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23" name="Text Box 404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24" name="Text Box 404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25" name="Text Box 404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26" name="Text Box 404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27" name="Text Box 404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28" name="Text Box 404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29" name="Text Box 404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30" name="Text Box 404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31" name="Text Box 404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32" name="Text Box 405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33" name="Text Box 405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34" name="Text Box 405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35" name="Text Box 405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36" name="Text Box 405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37" name="Text Box 405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38" name="Text Box 405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39" name="Text Box 405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40" name="Text Box 405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41" name="Text Box 405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42" name="Text Box 406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43" name="Text Box 406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44" name="Text Box 406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45" name="Text Box 406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46" name="Text Box 406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47" name="Text Box 406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48" name="Text Box 406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49" name="Text Box 406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50" name="Text Box 406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51" name="Text Box 406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52" name="Text Box 407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53" name="Text Box 407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54" name="Text Box 407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55" name="Text Box 407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56" name="Text Box 407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57" name="Text Box 407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58" name="Text Box 407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59" name="Text Box 407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60" name="Text Box 407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61" name="Text Box 407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62" name="Text Box 408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63" name="Text Box 408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64" name="Text Box 408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65" name="Text Box 408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66" name="Text Box 408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67" name="Text Box 408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68" name="Text Box 408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69" name="Text Box 408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70" name="Text Box 408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71" name="Text Box 408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72" name="Text Box 409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73" name="Text Box 409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74" name="Text Box 409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75" name="Text Box 409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76" name="Text Box 409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77" name="Text Box 409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78" name="Text Box 409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79" name="Text Box 409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80" name="Text Box 409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81" name="Text Box 409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82" name="Text Box 410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83" name="Text Box 410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84" name="Text Box 410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85" name="Text Box 410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86" name="Text Box 410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87" name="Text Box 410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88" name="Text Box 410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89" name="Text Box 410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90" name="Text Box 410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91" name="Text Box 410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92" name="Text Box 411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93" name="Text Box 411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94" name="Text Box 411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95" name="Text Box 411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96" name="Text Box 411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97" name="Text Box 411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98" name="Text Box 411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9999" name="Text Box 411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00" name="Text Box 411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01" name="Text Box 411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02" name="Text Box 412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03" name="Text Box 412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04" name="Text Box 412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05" name="Text Box 412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06" name="Text Box 412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07" name="Text Box 412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08" name="Text Box 412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09" name="Text Box 412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10" name="Text Box 412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11" name="Text Box 412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12" name="Text Box 413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13" name="Text Box 413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14" name="Text Box 413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15" name="Text Box 413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16" name="Text Box 413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17" name="Text Box 413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18" name="Text Box 413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19" name="Text Box 413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20" name="Text Box 413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21" name="Text Box 413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22" name="Text Box 414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23" name="Text Box 414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24" name="Text Box 414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25" name="Text Box 414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26" name="Text Box 414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27" name="Text Box 414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28" name="Text Box 414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29" name="Text Box 414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30" name="Text Box 414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31" name="Text Box 414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32" name="Text Box 415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33" name="Text Box 415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34" name="Text Box 415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35" name="Text Box 415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36" name="Text Box 415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37" name="Text Box 415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38" name="Text Box 415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39" name="Text Box 415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40" name="Text Box 415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41" name="Text Box 415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42" name="Text Box 416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43" name="Text Box 416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44" name="Text Box 416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45" name="Text Box 416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46" name="Text Box 416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47" name="Text Box 416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48" name="Text Box 416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49" name="Text Box 416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50" name="Text Box 416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51" name="Text Box 416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52" name="Text Box 417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53" name="Text Box 417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54" name="Text Box 417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55" name="Text Box 417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56" name="Text Box 417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57" name="Text Box 417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58" name="Text Box 417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59" name="Text Box 417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60" name="Text Box 417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61" name="Text Box 417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62" name="Text Box 418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63" name="Text Box 418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64" name="Text Box 418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65" name="Text Box 418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66" name="Text Box 418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67" name="Text Box 418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68" name="Text Box 418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69" name="Text Box 418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70" name="Text Box 418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71" name="Text Box 418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72" name="Text Box 419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73" name="Text Box 419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74" name="Text Box 419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75" name="Text Box 419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76" name="Text Box 419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77" name="Text Box 419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78" name="Text Box 419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79" name="Text Box 419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80" name="Text Box 419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81" name="Text Box 419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82" name="Text Box 420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83" name="Text Box 420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84" name="Text Box 420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85" name="Text Box 420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86" name="Text Box 420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87" name="Text Box 420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88" name="Text Box 420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89" name="Text Box 420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90" name="Text Box 420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91" name="Text Box 420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92" name="Text Box 421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93" name="Text Box 421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94" name="Text Box 421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95" name="Text Box 421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96" name="Text Box 421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97" name="Text Box 421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98" name="Text Box 421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099" name="Text Box 421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00" name="Text Box 421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01" name="Text Box 421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02" name="Text Box 422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03" name="Text Box 422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04" name="Text Box 422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05" name="Text Box 422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06" name="Text Box 422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07" name="Text Box 422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08" name="Text Box 422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09" name="Text Box 422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10" name="Text Box 422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11" name="Text Box 422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12" name="Text Box 423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13" name="Text Box 423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14" name="Text Box 423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15" name="Text Box 423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16" name="Text Box 423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17" name="Text Box 423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18" name="Text Box 423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19" name="Text Box 423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20" name="Text Box 423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21" name="Text Box 423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22" name="Text Box 424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23" name="Text Box 424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24" name="Text Box 424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25" name="Text Box 424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26" name="Text Box 424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27" name="Text Box 424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28" name="Text Box 424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29" name="Text Box 424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30" name="Text Box 424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31" name="Text Box 424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32" name="Text Box 425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33" name="Text Box 425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34" name="Text Box 425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35" name="Text Box 425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36" name="Text Box 425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37" name="Text Box 425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38" name="Text Box 425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39" name="Text Box 425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40" name="Text Box 425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41" name="Text Box 425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42" name="Text Box 426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43" name="Text Box 426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44" name="Text Box 426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45" name="Text Box 426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46" name="Text Box 426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47" name="Text Box 426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48" name="Text Box 426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49" name="Text Box 426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50" name="Text Box 426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51" name="Text Box 426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52" name="Text Box 427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53" name="Text Box 427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54" name="Text Box 427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55" name="Text Box 427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56" name="Text Box 427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57" name="Text Box 427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58" name="Text Box 427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59" name="Text Box 427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60" name="Text Box 427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61" name="Text Box 427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62" name="Text Box 428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63" name="Text Box 428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64" name="Text Box 428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65" name="Text Box 428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66" name="Text Box 428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67" name="Text Box 428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68" name="Text Box 428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69" name="Text Box 428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70" name="Text Box 428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71" name="Text Box 428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72" name="Text Box 429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73" name="Text Box 429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74" name="Text Box 429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75" name="Text Box 429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76" name="Text Box 429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77" name="Text Box 429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78" name="Text Box 429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79" name="Text Box 429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80" name="Text Box 429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81" name="Text Box 429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82" name="Text Box 430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83" name="Text Box 430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84" name="Text Box 430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85" name="Text Box 430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86" name="Text Box 430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87" name="Text Box 430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88" name="Text Box 430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89" name="Text Box 430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90" name="Text Box 430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91" name="Text Box 430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92" name="Text Box 431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93" name="Text Box 431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94" name="Text Box 431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95" name="Text Box 431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96" name="Text Box 431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97" name="Text Box 431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98" name="Text Box 431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199" name="Text Box 431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00" name="Text Box 431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01" name="Text Box 431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02" name="Text Box 432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03" name="Text Box 432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04" name="Text Box 432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05" name="Text Box 432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06" name="Text Box 432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07" name="Text Box 432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08" name="Text Box 432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09" name="Text Box 432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10" name="Text Box 432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11" name="Text Box 432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12" name="Text Box 433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13" name="Text Box 433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14" name="Text Box 433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15" name="Text Box 433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16" name="Text Box 433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17" name="Text Box 433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18" name="Text Box 433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19" name="Text Box 433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20" name="Text Box 433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21" name="Text Box 433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22" name="Text Box 434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23" name="Text Box 434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24" name="Text Box 434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25" name="Text Box 434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26" name="Text Box 434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27" name="Text Box 434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28" name="Text Box 434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29" name="Text Box 434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30" name="Text Box 434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31" name="Text Box 434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32" name="Text Box 435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33" name="Text Box 435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34" name="Text Box 435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35" name="Text Box 435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36" name="Text Box 435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37" name="Text Box 435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38" name="Text Box 435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39" name="Text Box 435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40" name="Text Box 435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41" name="Text Box 435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42" name="Text Box 436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43" name="Text Box 436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44" name="Text Box 436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45" name="Text Box 436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46" name="Text Box 436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47" name="Text Box 436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48" name="Text Box 436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49" name="Text Box 436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50" name="Text Box 436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51" name="Text Box 436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52" name="Text Box 437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53" name="Text Box 437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54" name="Text Box 437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55" name="Text Box 437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56" name="Text Box 437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57" name="Text Box 437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58" name="Text Box 437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59" name="Text Box 437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60" name="Text Box 437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61" name="Text Box 437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62" name="Text Box 438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63" name="Text Box 438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64" name="Text Box 438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65" name="Text Box 438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66" name="Text Box 438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67" name="Text Box 438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68" name="Text Box 438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69" name="Text Box 438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70" name="Text Box 438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71" name="Text Box 438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72" name="Text Box 439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73" name="Text Box 439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74" name="Text Box 439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75" name="Text Box 439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76" name="Text Box 439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77" name="Text Box 439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78" name="Text Box 439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79" name="Text Box 439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80" name="Text Box 439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81" name="Text Box 439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82" name="Text Box 440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83" name="Text Box 440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84" name="Text Box 440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85" name="Text Box 440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86" name="Text Box 440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87" name="Text Box 440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88" name="Text Box 440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89" name="Text Box 440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90" name="Text Box 440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91" name="Text Box 440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92" name="Text Box 441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93" name="Text Box 441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94" name="Text Box 441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95" name="Text Box 441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96" name="Text Box 441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97" name="Text Box 441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98" name="Text Box 441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299" name="Text Box 441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00" name="Text Box 441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01" name="Text Box 441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02" name="Text Box 442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03" name="Text Box 442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04" name="Text Box 442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05" name="Text Box 442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06" name="Text Box 442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07" name="Text Box 442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08" name="Text Box 442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09" name="Text Box 442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10" name="Text Box 442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11" name="Text Box 442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12" name="Text Box 443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13" name="Text Box 443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14" name="Text Box 443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15" name="Text Box 443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16" name="Text Box 443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17" name="Text Box 443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18" name="Text Box 443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19" name="Text Box 443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20" name="Text Box 443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21" name="Text Box 443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22" name="Text Box 444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23" name="Text Box 444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24" name="Text Box 444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25" name="Text Box 444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26" name="Text Box 444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27" name="Text Box 444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28" name="Text Box 444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29" name="Text Box 444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30" name="Text Box 444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31" name="Text Box 444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32" name="Text Box 445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33" name="Text Box 445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34" name="Text Box 445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35" name="Text Box 445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36" name="Text Box 445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37" name="Text Box 445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38" name="Text Box 445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39" name="Text Box 445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40" name="Text Box 445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41" name="Text Box 445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42" name="Text Box 446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43" name="Text Box 446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44" name="Text Box 446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45" name="Text Box 446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46" name="Text Box 446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47" name="Text Box 446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48" name="Text Box 446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49" name="Text Box 446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50" name="Text Box 446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51" name="Text Box 446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52" name="Text Box 447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53" name="Text Box 447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54" name="Text Box 447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55" name="Text Box 447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56" name="Text Box 447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57" name="Text Box 447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58" name="Text Box 447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59" name="Text Box 447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60" name="Text Box 447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61" name="Text Box 447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62" name="Text Box 448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63" name="Text Box 448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64" name="Text Box 448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65" name="Text Box 448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66" name="Text Box 448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67" name="Text Box 448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68" name="Text Box 448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69" name="Text Box 448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70" name="Text Box 448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71" name="Text Box 448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72" name="Text Box 449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73" name="Text Box 449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74" name="Text Box 449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75" name="Text Box 449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76" name="Text Box 449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77" name="Text Box 449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78" name="Text Box 449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79" name="Text Box 449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80" name="Text Box 449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81" name="Text Box 449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82" name="Text Box 450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83" name="Text Box 450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84" name="Text Box 450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85" name="Text Box 450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86" name="Text Box 450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87" name="Text Box 450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88" name="Text Box 450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89" name="Text Box 450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90" name="Text Box 450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91" name="Text Box 450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92" name="Text Box 451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93" name="Text Box 451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94" name="Text Box 451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95" name="Text Box 451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96" name="Text Box 451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97" name="Text Box 451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98" name="Text Box 451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399" name="Text Box 451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00" name="Text Box 451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01" name="Text Box 451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02" name="Text Box 452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03" name="Text Box 452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04" name="Text Box 452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05" name="Text Box 452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06" name="Text Box 452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07" name="Text Box 452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08" name="Text Box 452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09" name="Text Box 452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10" name="Text Box 452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11" name="Text Box 452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12" name="Text Box 453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13" name="Text Box 453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14" name="Text Box 453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15" name="Text Box 453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16" name="Text Box 453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17" name="Text Box 453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18" name="Text Box 453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19" name="Text Box 453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20" name="Text Box 453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21" name="Text Box 453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22" name="Text Box 454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23" name="Text Box 454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24" name="Text Box 454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25" name="Text Box 454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26" name="Text Box 454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27" name="Text Box 454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28" name="Text Box 454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29" name="Text Box 454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30" name="Text Box 454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31" name="Text Box 454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32" name="Text Box 455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33" name="Text Box 455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34" name="Text Box 455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35" name="Text Box 455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36" name="Text Box 455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37" name="Text Box 455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38" name="Text Box 455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39" name="Text Box 455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40" name="Text Box 455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41" name="Text Box 455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42" name="Text Box 456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43" name="Text Box 456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44" name="Text Box 456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45" name="Text Box 456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46" name="Text Box 456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47" name="Text Box 456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48" name="Text Box 456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49" name="Text Box 456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50" name="Text Box 456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51" name="Text Box 456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52" name="Text Box 457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53" name="Text Box 457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54" name="Text Box 457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55" name="Text Box 457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56" name="Text Box 457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57" name="Text Box 457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58" name="Text Box 457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59" name="Text Box 457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60" name="Text Box 457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61" name="Text Box 457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62" name="Text Box 458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63" name="Text Box 458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64" name="Text Box 458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65" name="Text Box 458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66" name="Text Box 458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67" name="Text Box 458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68" name="Text Box 458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69" name="Text Box 458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70" name="Text Box 458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71" name="Text Box 458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72" name="Text Box 459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73" name="Text Box 459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74" name="Text Box 459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75" name="Text Box 459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76" name="Text Box 459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77" name="Text Box 459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78" name="Text Box 459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79" name="Text Box 459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80" name="Text Box 459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81" name="Text Box 459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82" name="Text Box 460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83" name="Text Box 460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84" name="Text Box 460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85" name="Text Box 460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86" name="Text Box 460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87" name="Text Box 460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88" name="Text Box 460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89" name="Text Box 460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90" name="Text Box 460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91" name="Text Box 460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92" name="Text Box 461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93" name="Text Box 461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94" name="Text Box 461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95" name="Text Box 461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96" name="Text Box 461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97" name="Text Box 461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98" name="Text Box 461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499" name="Text Box 461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00" name="Text Box 461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01" name="Text Box 461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02" name="Text Box 462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03" name="Text Box 462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04" name="Text Box 462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05" name="Text Box 462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06" name="Text Box 462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07" name="Text Box 462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08" name="Text Box 462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09" name="Text Box 462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10" name="Text Box 462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11" name="Text Box 462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12" name="Text Box 463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13" name="Text Box 463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14" name="Text Box 463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15" name="Text Box 463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16" name="Text Box 463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17" name="Text Box 463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18" name="Text Box 463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19" name="Text Box 463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20" name="Text Box 463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21" name="Text Box 463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22" name="Text Box 464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23" name="Text Box 464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24" name="Text Box 464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25" name="Text Box 464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26" name="Text Box 464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27" name="Text Box 464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28" name="Text Box 464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29" name="Text Box 464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30" name="Text Box 464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31" name="Text Box 464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32" name="Text Box 465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33" name="Text Box 465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34" name="Text Box 465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35" name="Text Box 465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36" name="Text Box 465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37" name="Text Box 465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38" name="Text Box 465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39" name="Text Box 465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40" name="Text Box 465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41" name="Text Box 465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42" name="Text Box 466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43" name="Text Box 466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44" name="Text Box 466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45" name="Text Box 466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46" name="Text Box 466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47" name="Text Box 466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48" name="Text Box 466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49" name="Text Box 466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50" name="Text Box 466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51" name="Text Box 466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52" name="Text Box 467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53" name="Text Box 467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54" name="Text Box 467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55" name="Text Box 467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56" name="Text Box 467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57" name="Text Box 467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58" name="Text Box 467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59" name="Text Box 467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60" name="Text Box 467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61" name="Text Box 467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62" name="Text Box 468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63" name="Text Box 468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64" name="Text Box 468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65" name="Text Box 468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66" name="Text Box 468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67" name="Text Box 468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68" name="Text Box 468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69" name="Text Box 468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70" name="Text Box 468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71" name="Text Box 468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72" name="Text Box 469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73" name="Text Box 469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74" name="Text Box 469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75" name="Text Box 469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76" name="Text Box 469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77" name="Text Box 469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78" name="Text Box 469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79" name="Text Box 469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80" name="Text Box 469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81" name="Text Box 469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82" name="Text Box 470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83" name="Text Box 470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84" name="Text Box 470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85" name="Text Box 470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86" name="Text Box 470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87" name="Text Box 470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88" name="Text Box 470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89" name="Text Box 470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90" name="Text Box 470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91" name="Text Box 470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92" name="Text Box 471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93" name="Text Box 471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94" name="Text Box 471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95" name="Text Box 471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96" name="Text Box 471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97" name="Text Box 471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98" name="Text Box 471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599" name="Text Box 471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00" name="Text Box 471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01" name="Text Box 471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02" name="Text Box 472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03" name="Text Box 472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04" name="Text Box 472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05" name="Text Box 472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06" name="Text Box 472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07" name="Text Box 472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08" name="Text Box 472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09" name="Text Box 472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10" name="Text Box 472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11" name="Text Box 472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12" name="Text Box 473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13" name="Text Box 473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14" name="Text Box 473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15" name="Text Box 473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16" name="Text Box 473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17" name="Text Box 473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18" name="Text Box 473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19" name="Text Box 473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20" name="Text Box 473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21" name="Text Box 473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22" name="Text Box 474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23" name="Text Box 474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24" name="Text Box 474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25" name="Text Box 474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26" name="Text Box 474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27" name="Text Box 474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28" name="Text Box 474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29" name="Text Box 474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30" name="Text Box 474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31" name="Text Box 474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32" name="Text Box 475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33" name="Text Box 475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34" name="Text Box 475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35" name="Text Box 475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36" name="Text Box 475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37" name="Text Box 475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38" name="Text Box 475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39" name="Text Box 475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40" name="Text Box 475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41" name="Text Box 475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42" name="Text Box 476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43" name="Text Box 476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44" name="Text Box 476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45" name="Text Box 476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46" name="Text Box 476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47" name="Text Box 476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48" name="Text Box 476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49" name="Text Box 476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50" name="Text Box 476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51" name="Text Box 476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52" name="Text Box 477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53" name="Text Box 477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54" name="Text Box 477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55" name="Text Box 477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56" name="Text Box 477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57" name="Text Box 477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58" name="Text Box 477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59" name="Text Box 477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60" name="Text Box 477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61" name="Text Box 477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62" name="Text Box 478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63" name="Text Box 478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64" name="Text Box 478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65" name="Text Box 478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66" name="Text Box 478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67" name="Text Box 478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68" name="Text Box 478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69" name="Text Box 478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70" name="Text Box 478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71" name="Text Box 478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72" name="Text Box 479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73" name="Text Box 479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74" name="Text Box 479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75" name="Text Box 479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76" name="Text Box 479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77" name="Text Box 479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78" name="Text Box 479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79" name="Text Box 479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80" name="Text Box 479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81" name="Text Box 479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82" name="Text Box 480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83" name="Text Box 480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84" name="Text Box 480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85" name="Text Box 480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86" name="Text Box 480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87" name="Text Box 480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88" name="Text Box 480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89" name="Text Box 480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90" name="Text Box 480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91" name="Text Box 480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92" name="Text Box 481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93" name="Text Box 481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94" name="Text Box 481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95" name="Text Box 481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96" name="Text Box 481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97" name="Text Box 481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98" name="Text Box 481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699" name="Text Box 481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00" name="Text Box 481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01" name="Text Box 481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02" name="Text Box 482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03" name="Text Box 482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04" name="Text Box 482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05" name="Text Box 482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06" name="Text Box 482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07" name="Text Box 482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08" name="Text Box 482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09" name="Text Box 482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10" name="Text Box 482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11" name="Text Box 482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12" name="Text Box 483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13" name="Text Box 483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14" name="Text Box 483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15" name="Text Box 483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16" name="Text Box 483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17" name="Text Box 483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18" name="Text Box 483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19" name="Text Box 483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20" name="Text Box 483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21" name="Text Box 483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22" name="Text Box 484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23" name="Text Box 484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24" name="Text Box 484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25" name="Text Box 484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26" name="Text Box 484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27" name="Text Box 484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28" name="Text Box 484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29" name="Text Box 484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30" name="Text Box 484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31" name="Text Box 484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32" name="Text Box 485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33" name="Text Box 485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34" name="Text Box 485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35" name="Text Box 485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36" name="Text Box 485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37" name="Text Box 485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38" name="Text Box 485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39" name="Text Box 485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40" name="Text Box 485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41" name="Text Box 485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42" name="Text Box 486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43" name="Text Box 486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44" name="Text Box 486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45" name="Text Box 486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46" name="Text Box 486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47" name="Text Box 486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48" name="Text Box 486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49" name="Text Box 486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50" name="Text Box 486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51" name="Text Box 486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52" name="Text Box 487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53" name="Text Box 487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54" name="Text Box 487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55" name="Text Box 487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56" name="Text Box 487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57" name="Text Box 487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58" name="Text Box 487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59" name="Text Box 487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60" name="Text Box 487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61" name="Text Box 487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62" name="Text Box 488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63" name="Text Box 488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64" name="Text Box 488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65" name="Text Box 488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66" name="Text Box 488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67" name="Text Box 488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68" name="Text Box 488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69" name="Text Box 488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70" name="Text Box 488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71" name="Text Box 488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72" name="Text Box 489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73" name="Text Box 489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74" name="Text Box 489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75" name="Text Box 489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76" name="Text Box 489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77" name="Text Box 489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78" name="Text Box 489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79" name="Text Box 489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80" name="Text Box 489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81" name="Text Box 489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82" name="Text Box 490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83" name="Text Box 490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84" name="Text Box 490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85" name="Text Box 490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86" name="Text Box 490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87" name="Text Box 490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88" name="Text Box 490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89" name="Text Box 490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90" name="Text Box 490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91" name="Text Box 490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92" name="Text Box 491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93" name="Text Box 491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94" name="Text Box 491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95" name="Text Box 491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96" name="Text Box 491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97" name="Text Box 491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98" name="Text Box 491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799" name="Text Box 491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00" name="Text Box 491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01" name="Text Box 491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02" name="Text Box 492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03" name="Text Box 492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04" name="Text Box 492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05" name="Text Box 492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06" name="Text Box 492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07" name="Text Box 492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08" name="Text Box 492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09" name="Text Box 492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10" name="Text Box 492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11" name="Text Box 492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12" name="Text Box 493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13" name="Text Box 493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14" name="Text Box 493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15" name="Text Box 493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16" name="Text Box 493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17" name="Text Box 493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18" name="Text Box 493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19" name="Text Box 493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20" name="Text Box 493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21" name="Text Box 493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22" name="Text Box 494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23" name="Text Box 494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24" name="Text Box 494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25" name="Text Box 494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26" name="Text Box 494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27" name="Text Box 494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28" name="Text Box 494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29" name="Text Box 494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30" name="Text Box 494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31" name="Text Box 494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32" name="Text Box 495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33" name="Text Box 495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34" name="Text Box 495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35" name="Text Box 495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36" name="Text Box 495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37" name="Text Box 495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38" name="Text Box 495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39" name="Text Box 495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40" name="Text Box 495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41" name="Text Box 495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42" name="Text Box 496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43" name="Text Box 496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44" name="Text Box 496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45" name="Text Box 496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46" name="Text Box 496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47" name="Text Box 496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48" name="Text Box 496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49" name="Text Box 496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50" name="Text Box 496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51" name="Text Box 496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52" name="Text Box 497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53" name="Text Box 497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54" name="Text Box 497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55" name="Text Box 497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56" name="Text Box 497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57" name="Text Box 497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58" name="Text Box 497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59" name="Text Box 497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60" name="Text Box 497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61" name="Text Box 497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62" name="Text Box 498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63" name="Text Box 498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64" name="Text Box 498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65" name="Text Box 498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66" name="Text Box 498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67" name="Text Box 498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68" name="Text Box 498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69" name="Text Box 498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70" name="Text Box 498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71" name="Text Box 498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72" name="Text Box 499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73" name="Text Box 499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74" name="Text Box 499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75" name="Text Box 499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76" name="Text Box 499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77" name="Text Box 499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78" name="Text Box 499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79" name="Text Box 499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80" name="Text Box 499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81" name="Text Box 499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82" name="Text Box 500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83" name="Text Box 500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84" name="Text Box 500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85" name="Text Box 500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86" name="Text Box 500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87" name="Text Box 500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88" name="Text Box 500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89" name="Text Box 500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90" name="Text Box 500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91" name="Text Box 500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92" name="Text Box 501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93" name="Text Box 501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94" name="Text Box 501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95" name="Text Box 501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96" name="Text Box 501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97" name="Text Box 501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98" name="Text Box 501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899" name="Text Box 501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00" name="Text Box 501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01" name="Text Box 501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02" name="Text Box 502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03" name="Text Box 502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04" name="Text Box 502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05" name="Text Box 502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06" name="Text Box 502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07" name="Text Box 502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08" name="Text Box 502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09" name="Text Box 502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10" name="Text Box 502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11" name="Text Box 502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12" name="Text Box 503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13" name="Text Box 503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14" name="Text Box 503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15" name="Text Box 503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16" name="Text Box 503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17" name="Text Box 503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18" name="Text Box 503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19" name="Text Box 503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20" name="Text Box 503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21" name="Text Box 503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22" name="Text Box 504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23" name="Text Box 504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24" name="Text Box 504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25" name="Text Box 504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26" name="Text Box 504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27" name="Text Box 504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28" name="Text Box 504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29" name="Text Box 504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30" name="Text Box 504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31" name="Text Box 504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32" name="Text Box 505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33" name="Text Box 505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34" name="Text Box 505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35" name="Text Box 505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36" name="Text Box 505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37" name="Text Box 505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38" name="Text Box 505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39" name="Text Box 505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40" name="Text Box 505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41" name="Text Box 505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42" name="Text Box 506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43" name="Text Box 506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44" name="Text Box 506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45" name="Text Box 506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46" name="Text Box 506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47" name="Text Box 506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48" name="Text Box 506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49" name="Text Box 506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50" name="Text Box 506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51" name="Text Box 506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52" name="Text Box 507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53" name="Text Box 507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54" name="Text Box 507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55" name="Text Box 507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56" name="Text Box 507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57" name="Text Box 507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58" name="Text Box 507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59" name="Text Box 507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60" name="Text Box 507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61" name="Text Box 507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62" name="Text Box 508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63" name="Text Box 508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64" name="Text Box 508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65" name="Text Box 508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66" name="Text Box 508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67" name="Text Box 508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68" name="Text Box 508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69" name="Text Box 508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70" name="Text Box 508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71" name="Text Box 508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72" name="Text Box 509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73" name="Text Box 509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74" name="Text Box 509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75" name="Text Box 509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76" name="Text Box 509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77" name="Text Box 509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78" name="Text Box 509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79" name="Text Box 509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80" name="Text Box 509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81" name="Text Box 509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82" name="Text Box 510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83" name="Text Box 510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84" name="Text Box 510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85" name="Text Box 510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86" name="Text Box 510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87" name="Text Box 510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88" name="Text Box 510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89" name="Text Box 510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90" name="Text Box 510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91" name="Text Box 510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92" name="Text Box 511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93" name="Text Box 511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94" name="Text Box 511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95" name="Text Box 511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96" name="Text Box 511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97" name="Text Box 511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98" name="Text Box 511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0999" name="Text Box 511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00" name="Text Box 511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01" name="Text Box 511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02" name="Text Box 512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03" name="Text Box 512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04" name="Text Box 512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05" name="Text Box 512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06" name="Text Box 512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07" name="Text Box 512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08" name="Text Box 512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09" name="Text Box 512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10" name="Text Box 512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11" name="Text Box 512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12" name="Text Box 513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13" name="Text Box 513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14" name="Text Box 513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15" name="Text Box 513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16" name="Text Box 513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17" name="Text Box 513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18" name="Text Box 513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19" name="Text Box 513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20" name="Text Box 513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21" name="Text Box 513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22" name="Text Box 514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23" name="Text Box 514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24" name="Text Box 514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25" name="Text Box 514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26" name="Text Box 514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27" name="Text Box 514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28" name="Text Box 514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29" name="Text Box 514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30" name="Text Box 514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31" name="Text Box 514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32" name="Text Box 515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33" name="Text Box 515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34" name="Text Box 515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35" name="Text Box 515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36" name="Text Box 515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37" name="Text Box 515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38" name="Text Box 515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39" name="Text Box 515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40" name="Text Box 515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41" name="Text Box 515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42" name="Text Box 516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43" name="Text Box 516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44" name="Text Box 516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45" name="Text Box 516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46" name="Text Box 516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47" name="Text Box 516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48" name="Text Box 516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49" name="Text Box 516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50" name="Text Box 516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51" name="Text Box 516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52" name="Text Box 517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53" name="Text Box 517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54" name="Text Box 517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55" name="Text Box 517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56" name="Text Box 517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57" name="Text Box 517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58" name="Text Box 517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59" name="Text Box 517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60" name="Text Box 517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61" name="Text Box 517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62" name="Text Box 518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63" name="Text Box 518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64" name="Text Box 518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65" name="Text Box 518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66" name="Text Box 518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67" name="Text Box 518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68" name="Text Box 518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69" name="Text Box 518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70" name="Text Box 518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71" name="Text Box 518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72" name="Text Box 519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73" name="Text Box 519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74" name="Text Box 519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75" name="Text Box 519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76" name="Text Box 519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77" name="Text Box 519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78" name="Text Box 519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79" name="Text Box 519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80" name="Text Box 519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81" name="Text Box 519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82" name="Text Box 520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83" name="Text Box 520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84" name="Text Box 520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85" name="Text Box 520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86" name="Text Box 520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87" name="Text Box 520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88" name="Text Box 520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89" name="Text Box 520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90" name="Text Box 520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91" name="Text Box 520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92" name="Text Box 521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93" name="Text Box 521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94" name="Text Box 521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95" name="Text Box 521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96" name="Text Box 521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97" name="Text Box 521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98" name="Text Box 521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099" name="Text Box 521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00" name="Text Box 521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01" name="Text Box 521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02" name="Text Box 522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03" name="Text Box 522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04" name="Text Box 522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05" name="Text Box 522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06" name="Text Box 522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07" name="Text Box 522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08" name="Text Box 522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09" name="Text Box 522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10" name="Text Box 522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11" name="Text Box 522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12" name="Text Box 523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13" name="Text Box 523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14" name="Text Box 523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15" name="Text Box 523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16" name="Text Box 523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17" name="Text Box 523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18" name="Text Box 523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19" name="Text Box 523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20" name="Text Box 523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21" name="Text Box 523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22" name="Text Box 524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23" name="Text Box 524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24" name="Text Box 524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25" name="Text Box 524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26" name="Text Box 524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27" name="Text Box 524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28" name="Text Box 524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29" name="Text Box 524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30" name="Text Box 524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31" name="Text Box 524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32" name="Text Box 525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33" name="Text Box 525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34" name="Text Box 525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35" name="Text Box 525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36" name="Text Box 525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37" name="Text Box 525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38" name="Text Box 525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39" name="Text Box 525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40" name="Text Box 525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41" name="Text Box 525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42" name="Text Box 526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43" name="Text Box 526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44" name="Text Box 526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45" name="Text Box 526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46" name="Text Box 526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47" name="Text Box 526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48" name="Text Box 526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49" name="Text Box 526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50" name="Text Box 526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51" name="Text Box 526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52" name="Text Box 527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53" name="Text Box 527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54" name="Text Box 527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55" name="Text Box 527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56" name="Text Box 527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57" name="Text Box 527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58" name="Text Box 527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59" name="Text Box 527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60" name="Text Box 527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61" name="Text Box 527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62" name="Text Box 528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63" name="Text Box 528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64" name="Text Box 528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65" name="Text Box 528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66" name="Text Box 528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67" name="Text Box 528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68" name="Text Box 528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69" name="Text Box 528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70" name="Text Box 528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71" name="Text Box 528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72" name="Text Box 529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73" name="Text Box 529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74" name="Text Box 529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75" name="Text Box 529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76" name="Text Box 529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77" name="Text Box 529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78" name="Text Box 529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79" name="Text Box 529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80" name="Text Box 529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81" name="Text Box 529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82" name="Text Box 530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83" name="Text Box 530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84" name="Text Box 530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85" name="Text Box 530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86" name="Text Box 530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87" name="Text Box 530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88" name="Text Box 530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89" name="Text Box 530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90" name="Text Box 530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91" name="Text Box 530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92" name="Text Box 531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93" name="Text Box 531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94" name="Text Box 531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95" name="Text Box 531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96" name="Text Box 531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97" name="Text Box 531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98" name="Text Box 531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199" name="Text Box 531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00" name="Text Box 531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01" name="Text Box 531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02" name="Text Box 532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03" name="Text Box 532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04" name="Text Box 532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05" name="Text Box 532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06" name="Text Box 532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07" name="Text Box 532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08" name="Text Box 532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09" name="Text Box 532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10" name="Text Box 532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11" name="Text Box 532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12" name="Text Box 533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13" name="Text Box 533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14" name="Text Box 533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15" name="Text Box 533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16" name="Text Box 533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17" name="Text Box 533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18" name="Text Box 533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19" name="Text Box 533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20" name="Text Box 533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21" name="Text Box 533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22" name="Text Box 534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23" name="Text Box 534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24" name="Text Box 534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25" name="Text Box 534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26" name="Text Box 534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27" name="Text Box 5345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28" name="Text Box 5346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29" name="Text Box 5347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30" name="Text Box 5348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31" name="Text Box 5349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32" name="Text Box 5350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33" name="Text Box 5351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34" name="Text Box 5352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35" name="Text Box 5353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453</xdr:row>
      <xdr:rowOff>0</xdr:rowOff>
    </xdr:from>
    <xdr:ext cx="85725" cy="205410"/>
    <xdr:sp macro="" textlink="">
      <xdr:nvSpPr>
        <xdr:cNvPr id="11236" name="Text Box 5354"/>
        <xdr:cNvSpPr txBox="1">
          <a:spLocks noChangeArrowheads="1"/>
        </xdr:cNvSpPr>
      </xdr:nvSpPr>
      <xdr:spPr bwMode="auto">
        <a:xfrm>
          <a:off x="4686300" y="86296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37" name="Text Box 26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38" name="Text Box 26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39" name="Text Box 26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40" name="Text Box 26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41" name="Text Box 26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42" name="Text Box 26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43" name="Text Box 26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44" name="Text Box 26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45" name="Text Box 26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46" name="Text Box 26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47" name="Text Box 26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48" name="Text Box 26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49" name="Text Box 26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50" name="Text Box 26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51" name="Text Box 26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52" name="Text Box 26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53" name="Text Box 26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54" name="Text Box 26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55" name="Text Box 26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56" name="Text Box 26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57" name="Text Box 26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58" name="Text Box 26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59" name="Text Box 26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60" name="Text Box 26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61" name="Text Box 26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62" name="Text Box 26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63" name="Text Box 26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64" name="Text Box 26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65" name="Text Box 26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66" name="Text Box 26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67" name="Text Box 26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68" name="Text Box 26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69" name="Text Box 26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70" name="Text Box 26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71" name="Text Box 26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72" name="Text Box 26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73" name="Text Box 26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74" name="Text Box 26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75" name="Text Box 26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76" name="Text Box 26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77" name="Text Box 26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78" name="Text Box 26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79" name="Text Box 26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80" name="Text Box 26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81" name="Text Box 26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82" name="Text Box 26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83" name="Text Box 26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84" name="Text Box 26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85" name="Text Box 26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86" name="Text Box 26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87" name="Text Box 26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88" name="Text Box 26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89" name="Text Box 26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90" name="Text Box 26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91" name="Text Box 26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92" name="Text Box 26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93" name="Text Box 26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94" name="Text Box 26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95" name="Text Box 27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96" name="Text Box 27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97" name="Text Box 27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98" name="Text Box 27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299" name="Text Box 27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00" name="Text Box 27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01" name="Text Box 27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02" name="Text Box 27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03" name="Text Box 27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04" name="Text Box 27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05" name="Text Box 27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06" name="Text Box 27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07" name="Text Box 27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08" name="Text Box 27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09" name="Text Box 27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10" name="Text Box 27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11" name="Text Box 27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12" name="Text Box 27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13" name="Text Box 27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14" name="Text Box 27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15" name="Text Box 27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16" name="Text Box 27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17" name="Text Box 27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18" name="Text Box 27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19" name="Text Box 27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20" name="Text Box 27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21" name="Text Box 27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22" name="Text Box 27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23" name="Text Box 27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24" name="Text Box 27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25" name="Text Box 27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26" name="Text Box 27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27" name="Text Box 27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28" name="Text Box 27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29" name="Text Box 27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30" name="Text Box 27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31" name="Text Box 27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32" name="Text Box 27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33" name="Text Box 27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34" name="Text Box 27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35" name="Text Box 27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36" name="Text Box 27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37" name="Text Box 27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38" name="Text Box 27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39" name="Text Box 27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40" name="Text Box 27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41" name="Text Box 27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42" name="Text Box 27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43" name="Text Box 27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44" name="Text Box 27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45" name="Text Box 27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46" name="Text Box 27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47" name="Text Box 27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48" name="Text Box 27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49" name="Text Box 27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50" name="Text Box 27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51" name="Text Box 27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52" name="Text Box 27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53" name="Text Box 27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54" name="Text Box 27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55" name="Text Box 27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56" name="Text Box 27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57" name="Text Box 27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58" name="Text Box 27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59" name="Text Box 27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60" name="Text Box 27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61" name="Text Box 27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62" name="Text Box 27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63" name="Text Box 27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64" name="Text Box 27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65" name="Text Box 27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66" name="Text Box 27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67" name="Text Box 27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68" name="Text Box 27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69" name="Text Box 27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70" name="Text Box 27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71" name="Text Box 27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72" name="Text Box 27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73" name="Text Box 27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74" name="Text Box 27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75" name="Text Box 27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76" name="Text Box 27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77" name="Text Box 27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78" name="Text Box 27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79" name="Text Box 27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80" name="Text Box 27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81" name="Text Box 27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82" name="Text Box 27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83" name="Text Box 27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84" name="Text Box 27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85" name="Text Box 27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86" name="Text Box 27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87" name="Text Box 27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88" name="Text Box 27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89" name="Text Box 27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90" name="Text Box 27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91" name="Text Box 27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92" name="Text Box 27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93" name="Text Box 27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94" name="Text Box 27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95" name="Text Box 28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96" name="Text Box 28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97" name="Text Box 28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98" name="Text Box 28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399" name="Text Box 28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00" name="Text Box 28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01" name="Text Box 28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02" name="Text Box 28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03" name="Text Box 28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04" name="Text Box 28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05" name="Text Box 28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06" name="Text Box 28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07" name="Text Box 28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08" name="Text Box 28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09" name="Text Box 28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10" name="Text Box 28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11" name="Text Box 28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12" name="Text Box 28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13" name="Text Box 28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14" name="Text Box 28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15" name="Text Box 28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16" name="Text Box 28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17" name="Text Box 28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18" name="Text Box 28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19" name="Text Box 28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20" name="Text Box 28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21" name="Text Box 28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22" name="Text Box 28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23" name="Text Box 28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24" name="Text Box 28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25" name="Text Box 28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26" name="Text Box 28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27" name="Text Box 28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28" name="Text Box 28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29" name="Text Box 28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30" name="Text Box 28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31" name="Text Box 28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32" name="Text Box 28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33" name="Text Box 28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34" name="Text Box 28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35" name="Text Box 28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36" name="Text Box 28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37" name="Text Box 28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38" name="Text Box 28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39" name="Text Box 28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40" name="Text Box 28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41" name="Text Box 28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42" name="Text Box 28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43" name="Text Box 28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44" name="Text Box 28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45" name="Text Box 28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46" name="Text Box 28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47" name="Text Box 28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48" name="Text Box 28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49" name="Text Box 28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50" name="Text Box 28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51" name="Text Box 28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52" name="Text Box 28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53" name="Text Box 28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54" name="Text Box 28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55" name="Text Box 28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56" name="Text Box 28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57" name="Text Box 28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58" name="Text Box 28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59" name="Text Box 28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60" name="Text Box 28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61" name="Text Box 28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62" name="Text Box 28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63" name="Text Box 28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64" name="Text Box 28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65" name="Text Box 28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66" name="Text Box 28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67" name="Text Box 28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68" name="Text Box 28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69" name="Text Box 28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70" name="Text Box 28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71" name="Text Box 28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72" name="Text Box 28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73" name="Text Box 28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74" name="Text Box 28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75" name="Text Box 28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76" name="Text Box 28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77" name="Text Box 28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78" name="Text Box 28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79" name="Text Box 28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80" name="Text Box 28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81" name="Text Box 28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82" name="Text Box 28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83" name="Text Box 28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84" name="Text Box 28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85" name="Text Box 28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86" name="Text Box 28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87" name="Text Box 28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88" name="Text Box 28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89" name="Text Box 28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90" name="Text Box 28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91" name="Text Box 28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92" name="Text Box 28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93" name="Text Box 28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94" name="Text Box 28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95" name="Text Box 29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96" name="Text Box 29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97" name="Text Box 29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98" name="Text Box 29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499" name="Text Box 29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00" name="Text Box 29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01" name="Text Box 29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02" name="Text Box 29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03" name="Text Box 29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04" name="Text Box 29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05" name="Text Box 29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06" name="Text Box 29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07" name="Text Box 29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08" name="Text Box 29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09" name="Text Box 29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10" name="Text Box 29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11" name="Text Box 29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12" name="Text Box 29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13" name="Text Box 29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14" name="Text Box 29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15" name="Text Box 29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16" name="Text Box 29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17" name="Text Box 29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18" name="Text Box 29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19" name="Text Box 29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20" name="Text Box 29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21" name="Text Box 29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22" name="Text Box 29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23" name="Text Box 29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24" name="Text Box 29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25" name="Text Box 29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26" name="Text Box 29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27" name="Text Box 29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28" name="Text Box 29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29" name="Text Box 29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30" name="Text Box 29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31" name="Text Box 29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32" name="Text Box 29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33" name="Text Box 29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34" name="Text Box 29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35" name="Text Box 29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36" name="Text Box 29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37" name="Text Box 29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38" name="Text Box 29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39" name="Text Box 29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40" name="Text Box 29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41" name="Text Box 29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42" name="Text Box 29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43" name="Text Box 29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44" name="Text Box 29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45" name="Text Box 29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46" name="Text Box 29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47" name="Text Box 29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48" name="Text Box 29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49" name="Text Box 29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50" name="Text Box 29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51" name="Text Box 29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52" name="Text Box 29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53" name="Text Box 29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54" name="Text Box 29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55" name="Text Box 29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56" name="Text Box 29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57" name="Text Box 29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58" name="Text Box 29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59" name="Text Box 29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60" name="Text Box 29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61" name="Text Box 29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62" name="Text Box 29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63" name="Text Box 29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64" name="Text Box 29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65" name="Text Box 29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66" name="Text Box 29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67" name="Text Box 29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68" name="Text Box 29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69" name="Text Box 29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70" name="Text Box 29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71" name="Text Box 29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72" name="Text Box 29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73" name="Text Box 29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74" name="Text Box 29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75" name="Text Box 29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76" name="Text Box 29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77" name="Text Box 29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78" name="Text Box 29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79" name="Text Box 29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80" name="Text Box 29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81" name="Text Box 29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82" name="Text Box 29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83" name="Text Box 29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84" name="Text Box 29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85" name="Text Box 29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86" name="Text Box 29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87" name="Text Box 29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88" name="Text Box 29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89" name="Text Box 29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90" name="Text Box 29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91" name="Text Box 29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92" name="Text Box 29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93" name="Text Box 29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94" name="Text Box 29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95" name="Text Box 30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96" name="Text Box 30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97" name="Text Box 30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98" name="Text Box 30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599" name="Text Box 30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00" name="Text Box 30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01" name="Text Box 30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02" name="Text Box 30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03" name="Text Box 30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04" name="Text Box 30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05" name="Text Box 30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06" name="Text Box 30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07" name="Text Box 30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08" name="Text Box 30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09" name="Text Box 30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10" name="Text Box 30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11" name="Text Box 30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12" name="Text Box 30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13" name="Text Box 30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14" name="Text Box 30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15" name="Text Box 30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16" name="Text Box 30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17" name="Text Box 30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18" name="Text Box 30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19" name="Text Box 30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20" name="Text Box 30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21" name="Text Box 30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22" name="Text Box 30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23" name="Text Box 30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24" name="Text Box 30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25" name="Text Box 30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26" name="Text Box 30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27" name="Text Box 30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28" name="Text Box 30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29" name="Text Box 30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30" name="Text Box 30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31" name="Text Box 30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32" name="Text Box 30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33" name="Text Box 30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34" name="Text Box 30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35" name="Text Box 30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36" name="Text Box 30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37" name="Text Box 30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38" name="Text Box 30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39" name="Text Box 30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40" name="Text Box 30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41" name="Text Box 30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42" name="Text Box 30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43" name="Text Box 30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44" name="Text Box 30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45" name="Text Box 30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46" name="Text Box 30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47" name="Text Box 30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48" name="Text Box 30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49" name="Text Box 30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50" name="Text Box 30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51" name="Text Box 30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52" name="Text Box 30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53" name="Text Box 30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54" name="Text Box 30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55" name="Text Box 30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56" name="Text Box 30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57" name="Text Box 30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58" name="Text Box 30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59" name="Text Box 30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60" name="Text Box 30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61" name="Text Box 30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62" name="Text Box 30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63" name="Text Box 30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64" name="Text Box 30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65" name="Text Box 30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66" name="Text Box 30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67" name="Text Box 30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68" name="Text Box 30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69" name="Text Box 30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70" name="Text Box 30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71" name="Text Box 30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72" name="Text Box 30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73" name="Text Box 30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74" name="Text Box 30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75" name="Text Box 30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76" name="Text Box 30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77" name="Text Box 30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78" name="Text Box 30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79" name="Text Box 30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80" name="Text Box 30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81" name="Text Box 30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82" name="Text Box 30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83" name="Text Box 30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84" name="Text Box 30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85" name="Text Box 30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86" name="Text Box 30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87" name="Text Box 30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88" name="Text Box 30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89" name="Text Box 30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90" name="Text Box 30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91" name="Text Box 30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92" name="Text Box 30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93" name="Text Box 30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94" name="Text Box 30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95" name="Text Box 31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96" name="Text Box 31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97" name="Text Box 31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98" name="Text Box 31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699" name="Text Box 31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00" name="Text Box 31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01" name="Text Box 31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02" name="Text Box 31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03" name="Text Box 31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04" name="Text Box 31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05" name="Text Box 31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06" name="Text Box 31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07" name="Text Box 31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08" name="Text Box 31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09" name="Text Box 31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10" name="Text Box 31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11" name="Text Box 31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12" name="Text Box 31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13" name="Text Box 31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14" name="Text Box 31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15" name="Text Box 31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16" name="Text Box 31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17" name="Text Box 31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18" name="Text Box 31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19" name="Text Box 31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20" name="Text Box 31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21" name="Text Box 31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22" name="Text Box 31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23" name="Text Box 31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24" name="Text Box 31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25" name="Text Box 31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26" name="Text Box 31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27" name="Text Box 31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28" name="Text Box 31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29" name="Text Box 31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30" name="Text Box 31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31" name="Text Box 31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32" name="Text Box 31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33" name="Text Box 31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34" name="Text Box 31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35" name="Text Box 31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36" name="Text Box 31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37" name="Text Box 31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38" name="Text Box 31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39" name="Text Box 31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40" name="Text Box 31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41" name="Text Box 31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42" name="Text Box 31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43" name="Text Box 31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44" name="Text Box 31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45" name="Text Box 31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46" name="Text Box 31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47" name="Text Box 31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48" name="Text Box 31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49" name="Text Box 31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50" name="Text Box 31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51" name="Text Box 31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52" name="Text Box 31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53" name="Text Box 31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54" name="Text Box 31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55" name="Text Box 31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56" name="Text Box 31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57" name="Text Box 31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58" name="Text Box 31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59" name="Text Box 31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60" name="Text Box 31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61" name="Text Box 31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62" name="Text Box 31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63" name="Text Box 31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64" name="Text Box 31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65" name="Text Box 31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66" name="Text Box 31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67" name="Text Box 31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68" name="Text Box 31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69" name="Text Box 31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70" name="Text Box 31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71" name="Text Box 31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72" name="Text Box 31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73" name="Text Box 31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74" name="Text Box 31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75" name="Text Box 31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76" name="Text Box 31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77" name="Text Box 31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78" name="Text Box 31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79" name="Text Box 31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80" name="Text Box 31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81" name="Text Box 31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82" name="Text Box 31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83" name="Text Box 31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84" name="Text Box 31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85" name="Text Box 31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86" name="Text Box 31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87" name="Text Box 31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88" name="Text Box 31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89" name="Text Box 31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90" name="Text Box 31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91" name="Text Box 31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92" name="Text Box 31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93" name="Text Box 31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94" name="Text Box 31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95" name="Text Box 32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96" name="Text Box 32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97" name="Text Box 32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98" name="Text Box 32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799" name="Text Box 32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00" name="Text Box 32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01" name="Text Box 32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02" name="Text Box 32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03" name="Text Box 32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04" name="Text Box 32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05" name="Text Box 32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06" name="Text Box 32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07" name="Text Box 32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08" name="Text Box 32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09" name="Text Box 32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10" name="Text Box 32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11" name="Text Box 32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12" name="Text Box 32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13" name="Text Box 32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14" name="Text Box 32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15" name="Text Box 32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16" name="Text Box 32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17" name="Text Box 32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18" name="Text Box 32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19" name="Text Box 32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20" name="Text Box 32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21" name="Text Box 32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22" name="Text Box 32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23" name="Text Box 32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24" name="Text Box 32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25" name="Text Box 32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26" name="Text Box 32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27" name="Text Box 32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28" name="Text Box 32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29" name="Text Box 32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30" name="Text Box 32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31" name="Text Box 32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32" name="Text Box 32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33" name="Text Box 32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34" name="Text Box 32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35" name="Text Box 32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36" name="Text Box 32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37" name="Text Box 32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38" name="Text Box 32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39" name="Text Box 32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40" name="Text Box 32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41" name="Text Box 32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42" name="Text Box 32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43" name="Text Box 32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44" name="Text Box 32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45" name="Text Box 32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46" name="Text Box 32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47" name="Text Box 32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48" name="Text Box 32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49" name="Text Box 32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50" name="Text Box 32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51" name="Text Box 32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52" name="Text Box 32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53" name="Text Box 32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54" name="Text Box 32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55" name="Text Box 32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56" name="Text Box 32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57" name="Text Box 32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58" name="Text Box 32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59" name="Text Box 32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60" name="Text Box 32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61" name="Text Box 32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62" name="Text Box 32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63" name="Text Box 32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64" name="Text Box 32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65" name="Text Box 32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66" name="Text Box 32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67" name="Text Box 32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68" name="Text Box 32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69" name="Text Box 32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70" name="Text Box 32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71" name="Text Box 32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72" name="Text Box 32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73" name="Text Box 32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74" name="Text Box 32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75" name="Text Box 32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76" name="Text Box 32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77" name="Text Box 32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78" name="Text Box 32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79" name="Text Box 32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80" name="Text Box 32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81" name="Text Box 32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82" name="Text Box 32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83" name="Text Box 32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84" name="Text Box 32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85" name="Text Box 32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86" name="Text Box 32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87" name="Text Box 32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88" name="Text Box 32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89" name="Text Box 32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90" name="Text Box 32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91" name="Text Box 32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92" name="Text Box 32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93" name="Text Box 32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94" name="Text Box 32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95" name="Text Box 33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96" name="Text Box 33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97" name="Text Box 33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98" name="Text Box 33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899" name="Text Box 33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00" name="Text Box 33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01" name="Text Box 33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02" name="Text Box 33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03" name="Text Box 33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04" name="Text Box 33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05" name="Text Box 33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06" name="Text Box 33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07" name="Text Box 33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08" name="Text Box 33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09" name="Text Box 33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10" name="Text Box 33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11" name="Text Box 33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12" name="Text Box 33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13" name="Text Box 33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14" name="Text Box 33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15" name="Text Box 33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16" name="Text Box 33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17" name="Text Box 33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18" name="Text Box 33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19" name="Text Box 33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20" name="Text Box 33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21" name="Text Box 33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22" name="Text Box 33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23" name="Text Box 33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24" name="Text Box 33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25" name="Text Box 33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26" name="Text Box 33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27" name="Text Box 33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28" name="Text Box 33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29" name="Text Box 33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30" name="Text Box 33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31" name="Text Box 33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32" name="Text Box 33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33" name="Text Box 33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34" name="Text Box 33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35" name="Text Box 33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36" name="Text Box 33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37" name="Text Box 33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38" name="Text Box 33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39" name="Text Box 33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40" name="Text Box 33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41" name="Text Box 33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42" name="Text Box 33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43" name="Text Box 33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44" name="Text Box 33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45" name="Text Box 33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46" name="Text Box 33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47" name="Text Box 33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48" name="Text Box 33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49" name="Text Box 33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50" name="Text Box 33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51" name="Text Box 33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52" name="Text Box 33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53" name="Text Box 33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54" name="Text Box 33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55" name="Text Box 33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56" name="Text Box 33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57" name="Text Box 33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58" name="Text Box 33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59" name="Text Box 33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60" name="Text Box 33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61" name="Text Box 33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62" name="Text Box 33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63" name="Text Box 33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64" name="Text Box 33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65" name="Text Box 33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66" name="Text Box 33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67" name="Text Box 33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68" name="Text Box 33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69" name="Text Box 33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70" name="Text Box 33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71" name="Text Box 33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72" name="Text Box 33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73" name="Text Box 33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74" name="Text Box 33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75" name="Text Box 33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76" name="Text Box 33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77" name="Text Box 33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78" name="Text Box 33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79" name="Text Box 33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80" name="Text Box 33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81" name="Text Box 33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82" name="Text Box 33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83" name="Text Box 33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84" name="Text Box 33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85" name="Text Box 33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86" name="Text Box 33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87" name="Text Box 33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88" name="Text Box 33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89" name="Text Box 33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90" name="Text Box 33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91" name="Text Box 33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92" name="Text Box 33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93" name="Text Box 33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94" name="Text Box 33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95" name="Text Box 34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96" name="Text Box 34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97" name="Text Box 34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98" name="Text Box 34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1999" name="Text Box 34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00" name="Text Box 34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01" name="Text Box 34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02" name="Text Box 34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03" name="Text Box 34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04" name="Text Box 34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05" name="Text Box 34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06" name="Text Box 34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07" name="Text Box 34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08" name="Text Box 34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09" name="Text Box 34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10" name="Text Box 34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11" name="Text Box 34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12" name="Text Box 34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13" name="Text Box 34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14" name="Text Box 34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15" name="Text Box 34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16" name="Text Box 34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17" name="Text Box 34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18" name="Text Box 34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19" name="Text Box 34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20" name="Text Box 34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21" name="Text Box 34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22" name="Text Box 34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23" name="Text Box 34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24" name="Text Box 34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25" name="Text Box 34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26" name="Text Box 34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27" name="Text Box 34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28" name="Text Box 34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29" name="Text Box 34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30" name="Text Box 34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31" name="Text Box 34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32" name="Text Box 34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33" name="Text Box 34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34" name="Text Box 34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35" name="Text Box 34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36" name="Text Box 34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37" name="Text Box 34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38" name="Text Box 34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39" name="Text Box 34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40" name="Text Box 34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41" name="Text Box 34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42" name="Text Box 34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43" name="Text Box 34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44" name="Text Box 34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45" name="Text Box 34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46" name="Text Box 34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47" name="Text Box 34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48" name="Text Box 34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49" name="Text Box 34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50" name="Text Box 34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51" name="Text Box 34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52" name="Text Box 34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53" name="Text Box 34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54" name="Text Box 34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55" name="Text Box 34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56" name="Text Box 34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57" name="Text Box 34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58" name="Text Box 34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59" name="Text Box 34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60" name="Text Box 34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61" name="Text Box 34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62" name="Text Box 34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63" name="Text Box 34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64" name="Text Box 34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65" name="Text Box 34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66" name="Text Box 34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67" name="Text Box 34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68" name="Text Box 34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69" name="Text Box 34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70" name="Text Box 34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71" name="Text Box 34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72" name="Text Box 34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73" name="Text Box 34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74" name="Text Box 34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75" name="Text Box 34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76" name="Text Box 34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77" name="Text Box 34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78" name="Text Box 34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79" name="Text Box 34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80" name="Text Box 34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81" name="Text Box 34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82" name="Text Box 34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83" name="Text Box 34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84" name="Text Box 34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85" name="Text Box 34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86" name="Text Box 34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87" name="Text Box 34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88" name="Text Box 34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89" name="Text Box 34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90" name="Text Box 34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91" name="Text Box 34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92" name="Text Box 34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93" name="Text Box 34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94" name="Text Box 34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95" name="Text Box 35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96" name="Text Box 35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97" name="Text Box 35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98" name="Text Box 35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099" name="Text Box 35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00" name="Text Box 35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01" name="Text Box 35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02" name="Text Box 35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03" name="Text Box 35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04" name="Text Box 35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05" name="Text Box 35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06" name="Text Box 35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07" name="Text Box 35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08" name="Text Box 35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09" name="Text Box 35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10" name="Text Box 35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11" name="Text Box 35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12" name="Text Box 35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13" name="Text Box 35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14" name="Text Box 35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15" name="Text Box 35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16" name="Text Box 35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17" name="Text Box 35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18" name="Text Box 35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19" name="Text Box 35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20" name="Text Box 35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21" name="Text Box 35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22" name="Text Box 35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23" name="Text Box 35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24" name="Text Box 35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25" name="Text Box 35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26" name="Text Box 35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27" name="Text Box 35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28" name="Text Box 35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29" name="Text Box 35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30" name="Text Box 35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31" name="Text Box 35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32" name="Text Box 35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33" name="Text Box 35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34" name="Text Box 35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35" name="Text Box 35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36" name="Text Box 35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37" name="Text Box 35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38" name="Text Box 35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39" name="Text Box 35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40" name="Text Box 35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41" name="Text Box 35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42" name="Text Box 35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43" name="Text Box 35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44" name="Text Box 35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45" name="Text Box 35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46" name="Text Box 35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47" name="Text Box 35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48" name="Text Box 35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49" name="Text Box 35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50" name="Text Box 35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51" name="Text Box 35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52" name="Text Box 35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53" name="Text Box 35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54" name="Text Box 35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55" name="Text Box 35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56" name="Text Box 35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57" name="Text Box 35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58" name="Text Box 35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59" name="Text Box 35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60" name="Text Box 35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61" name="Text Box 35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62" name="Text Box 35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63" name="Text Box 35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64" name="Text Box 35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65" name="Text Box 35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66" name="Text Box 35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67" name="Text Box 35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68" name="Text Box 35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69" name="Text Box 35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70" name="Text Box 35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71" name="Text Box 35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72" name="Text Box 35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73" name="Text Box 35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74" name="Text Box 35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75" name="Text Box 35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76" name="Text Box 35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77" name="Text Box 35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78" name="Text Box 35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79" name="Text Box 35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80" name="Text Box 35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81" name="Text Box 35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82" name="Text Box 35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83" name="Text Box 35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84" name="Text Box 35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85" name="Text Box 35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86" name="Text Box 35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87" name="Text Box 35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88" name="Text Box 35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89" name="Text Box 35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90" name="Text Box 35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91" name="Text Box 35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92" name="Text Box 35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93" name="Text Box 35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94" name="Text Box 35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95" name="Text Box 36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96" name="Text Box 36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97" name="Text Box 36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98" name="Text Box 36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199" name="Text Box 36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00" name="Text Box 36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01" name="Text Box 36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02" name="Text Box 36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03" name="Text Box 36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04" name="Text Box 36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05" name="Text Box 36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06" name="Text Box 36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07" name="Text Box 36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08" name="Text Box 36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09" name="Text Box 36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10" name="Text Box 36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11" name="Text Box 36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12" name="Text Box 36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13" name="Text Box 36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14" name="Text Box 36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15" name="Text Box 36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16" name="Text Box 36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17" name="Text Box 36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18" name="Text Box 36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19" name="Text Box 36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20" name="Text Box 36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21" name="Text Box 36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22" name="Text Box 36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23" name="Text Box 36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24" name="Text Box 36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25" name="Text Box 36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26" name="Text Box 36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27" name="Text Box 36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28" name="Text Box 36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29" name="Text Box 36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30" name="Text Box 36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31" name="Text Box 36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32" name="Text Box 36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33" name="Text Box 36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34" name="Text Box 36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35" name="Text Box 36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36" name="Text Box 36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37" name="Text Box 36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38" name="Text Box 36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39" name="Text Box 36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40" name="Text Box 36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41" name="Text Box 36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42" name="Text Box 36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43" name="Text Box 36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44" name="Text Box 36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45" name="Text Box 36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46" name="Text Box 36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47" name="Text Box 36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48" name="Text Box 36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49" name="Text Box 36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50" name="Text Box 36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51" name="Text Box 36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52" name="Text Box 36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53" name="Text Box 36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54" name="Text Box 36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55" name="Text Box 36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56" name="Text Box 36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57" name="Text Box 36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58" name="Text Box 36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59" name="Text Box 36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60" name="Text Box 36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61" name="Text Box 36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62" name="Text Box 36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63" name="Text Box 36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64" name="Text Box 36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65" name="Text Box 36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66" name="Text Box 36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67" name="Text Box 36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68" name="Text Box 36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69" name="Text Box 36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70" name="Text Box 36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71" name="Text Box 36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72" name="Text Box 36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73" name="Text Box 36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74" name="Text Box 36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75" name="Text Box 36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76" name="Text Box 36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77" name="Text Box 36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78" name="Text Box 36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79" name="Text Box 36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80" name="Text Box 36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81" name="Text Box 36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82" name="Text Box 36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83" name="Text Box 36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84" name="Text Box 36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85" name="Text Box 36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86" name="Text Box 36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87" name="Text Box 36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88" name="Text Box 36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89" name="Text Box 36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90" name="Text Box 36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91" name="Text Box 36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92" name="Text Box 36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93" name="Text Box 36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94" name="Text Box 36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95" name="Text Box 37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96" name="Text Box 37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97" name="Text Box 37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98" name="Text Box 37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299" name="Text Box 37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00" name="Text Box 37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01" name="Text Box 37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02" name="Text Box 37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03" name="Text Box 37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04" name="Text Box 37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05" name="Text Box 37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06" name="Text Box 37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07" name="Text Box 37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08" name="Text Box 37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09" name="Text Box 37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10" name="Text Box 37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11" name="Text Box 37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12" name="Text Box 37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13" name="Text Box 37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14" name="Text Box 37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15" name="Text Box 37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16" name="Text Box 37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17" name="Text Box 37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18" name="Text Box 37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19" name="Text Box 37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20" name="Text Box 37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21" name="Text Box 37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22" name="Text Box 37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23" name="Text Box 37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24" name="Text Box 37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25" name="Text Box 37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26" name="Text Box 37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27" name="Text Box 37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28" name="Text Box 37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29" name="Text Box 37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30" name="Text Box 37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31" name="Text Box 37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32" name="Text Box 37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33" name="Text Box 37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34" name="Text Box 37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35" name="Text Box 37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36" name="Text Box 37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37" name="Text Box 37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38" name="Text Box 37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39" name="Text Box 37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40" name="Text Box 37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41" name="Text Box 37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42" name="Text Box 37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43" name="Text Box 37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44" name="Text Box 37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45" name="Text Box 37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46" name="Text Box 37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47" name="Text Box 37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48" name="Text Box 37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49" name="Text Box 37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50" name="Text Box 37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51" name="Text Box 37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52" name="Text Box 37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53" name="Text Box 37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54" name="Text Box 37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55" name="Text Box 37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56" name="Text Box 37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57" name="Text Box 37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58" name="Text Box 37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59" name="Text Box 37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60" name="Text Box 37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61" name="Text Box 37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62" name="Text Box 37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63" name="Text Box 37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64" name="Text Box 37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65" name="Text Box 37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66" name="Text Box 37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67" name="Text Box 37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68" name="Text Box 37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69" name="Text Box 37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70" name="Text Box 37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71" name="Text Box 37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72" name="Text Box 37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73" name="Text Box 37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74" name="Text Box 37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75" name="Text Box 37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76" name="Text Box 37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77" name="Text Box 37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78" name="Text Box 37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79" name="Text Box 37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80" name="Text Box 37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81" name="Text Box 37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82" name="Text Box 37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83" name="Text Box 37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84" name="Text Box 37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85" name="Text Box 37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86" name="Text Box 37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87" name="Text Box 37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88" name="Text Box 37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89" name="Text Box 37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90" name="Text Box 37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91" name="Text Box 37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92" name="Text Box 37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93" name="Text Box 37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94" name="Text Box 37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95" name="Text Box 38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96" name="Text Box 38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97" name="Text Box 38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98" name="Text Box 38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399" name="Text Box 38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00" name="Text Box 38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01" name="Text Box 38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02" name="Text Box 38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03" name="Text Box 38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04" name="Text Box 38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05" name="Text Box 38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06" name="Text Box 38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07" name="Text Box 38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08" name="Text Box 38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09" name="Text Box 38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10" name="Text Box 38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11" name="Text Box 38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12" name="Text Box 38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13" name="Text Box 38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14" name="Text Box 38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15" name="Text Box 38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16" name="Text Box 38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17" name="Text Box 38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18" name="Text Box 38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19" name="Text Box 38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20" name="Text Box 38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21" name="Text Box 38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22" name="Text Box 38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23" name="Text Box 38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24" name="Text Box 38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25" name="Text Box 38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26" name="Text Box 38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27" name="Text Box 38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28" name="Text Box 38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29" name="Text Box 38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30" name="Text Box 38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31" name="Text Box 38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32" name="Text Box 38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33" name="Text Box 38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34" name="Text Box 38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35" name="Text Box 38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36" name="Text Box 38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37" name="Text Box 38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38" name="Text Box 38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39" name="Text Box 38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40" name="Text Box 38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41" name="Text Box 38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42" name="Text Box 38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43" name="Text Box 38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44" name="Text Box 38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45" name="Text Box 38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46" name="Text Box 38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47" name="Text Box 38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48" name="Text Box 38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49" name="Text Box 38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50" name="Text Box 38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51" name="Text Box 38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52" name="Text Box 38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53" name="Text Box 38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54" name="Text Box 38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55" name="Text Box 38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56" name="Text Box 38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57" name="Text Box 38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58" name="Text Box 38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59" name="Text Box 38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60" name="Text Box 38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61" name="Text Box 38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62" name="Text Box 38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63" name="Text Box 38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64" name="Text Box 38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65" name="Text Box 38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66" name="Text Box 38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67" name="Text Box 38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68" name="Text Box 38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69" name="Text Box 38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70" name="Text Box 38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71" name="Text Box 38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72" name="Text Box 38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73" name="Text Box 38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74" name="Text Box 38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75" name="Text Box 38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76" name="Text Box 38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77" name="Text Box 38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78" name="Text Box 38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79" name="Text Box 38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80" name="Text Box 38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81" name="Text Box 38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82" name="Text Box 38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83" name="Text Box 38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84" name="Text Box 38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85" name="Text Box 38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86" name="Text Box 38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87" name="Text Box 38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88" name="Text Box 38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89" name="Text Box 38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90" name="Text Box 38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91" name="Text Box 38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92" name="Text Box 38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93" name="Text Box 38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94" name="Text Box 38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95" name="Text Box 39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96" name="Text Box 39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97" name="Text Box 39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98" name="Text Box 39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499" name="Text Box 39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00" name="Text Box 39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01" name="Text Box 39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02" name="Text Box 39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03" name="Text Box 39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04" name="Text Box 39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05" name="Text Box 39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06" name="Text Box 39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07" name="Text Box 39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08" name="Text Box 39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09" name="Text Box 39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10" name="Text Box 39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11" name="Text Box 39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12" name="Text Box 39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13" name="Text Box 39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14" name="Text Box 39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15" name="Text Box 39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16" name="Text Box 39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17" name="Text Box 39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18" name="Text Box 39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19" name="Text Box 39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20" name="Text Box 39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21" name="Text Box 39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22" name="Text Box 39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23" name="Text Box 39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24" name="Text Box 39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25" name="Text Box 39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26" name="Text Box 39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27" name="Text Box 39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28" name="Text Box 39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29" name="Text Box 39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30" name="Text Box 39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31" name="Text Box 39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32" name="Text Box 39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33" name="Text Box 39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34" name="Text Box 39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35" name="Text Box 39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36" name="Text Box 39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37" name="Text Box 39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38" name="Text Box 39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39" name="Text Box 39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40" name="Text Box 39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41" name="Text Box 39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42" name="Text Box 39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43" name="Text Box 39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44" name="Text Box 39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45" name="Text Box 39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46" name="Text Box 39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47" name="Text Box 39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48" name="Text Box 39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49" name="Text Box 39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50" name="Text Box 39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51" name="Text Box 39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52" name="Text Box 39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53" name="Text Box 39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54" name="Text Box 39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55" name="Text Box 39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56" name="Text Box 39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57" name="Text Box 39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58" name="Text Box 39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59" name="Text Box 39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60" name="Text Box 39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61" name="Text Box 39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62" name="Text Box 39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63" name="Text Box 39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64" name="Text Box 39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65" name="Text Box 39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66" name="Text Box 39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67" name="Text Box 39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68" name="Text Box 39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69" name="Text Box 39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70" name="Text Box 39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71" name="Text Box 39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72" name="Text Box 39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73" name="Text Box 39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74" name="Text Box 39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75" name="Text Box 39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76" name="Text Box 39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77" name="Text Box 39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78" name="Text Box 39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79" name="Text Box 39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80" name="Text Box 39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81" name="Text Box 39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82" name="Text Box 39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83" name="Text Box 39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84" name="Text Box 39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85" name="Text Box 39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86" name="Text Box 39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87" name="Text Box 39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88" name="Text Box 39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89" name="Text Box 39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90" name="Text Box 39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91" name="Text Box 39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92" name="Text Box 39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93" name="Text Box 39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94" name="Text Box 39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95" name="Text Box 40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96" name="Text Box 40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97" name="Text Box 40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98" name="Text Box 40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599" name="Text Box 40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00" name="Text Box 40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01" name="Text Box 40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02" name="Text Box 40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03" name="Text Box 40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04" name="Text Box 40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05" name="Text Box 40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06" name="Text Box 40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07" name="Text Box 40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08" name="Text Box 40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09" name="Text Box 40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10" name="Text Box 40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11" name="Text Box 40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12" name="Text Box 40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13" name="Text Box 40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14" name="Text Box 40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15" name="Text Box 40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16" name="Text Box 40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17" name="Text Box 40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18" name="Text Box 40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19" name="Text Box 40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20" name="Text Box 40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21" name="Text Box 40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22" name="Text Box 40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23" name="Text Box 40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24" name="Text Box 40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25" name="Text Box 40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26" name="Text Box 40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27" name="Text Box 40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28" name="Text Box 40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29" name="Text Box 40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30" name="Text Box 40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31" name="Text Box 40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32" name="Text Box 40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33" name="Text Box 40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34" name="Text Box 40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35" name="Text Box 40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36" name="Text Box 40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37" name="Text Box 40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38" name="Text Box 40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39" name="Text Box 40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40" name="Text Box 40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41" name="Text Box 40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42" name="Text Box 40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43" name="Text Box 40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44" name="Text Box 40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45" name="Text Box 40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46" name="Text Box 40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47" name="Text Box 40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48" name="Text Box 40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49" name="Text Box 40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50" name="Text Box 40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51" name="Text Box 40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52" name="Text Box 40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53" name="Text Box 40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54" name="Text Box 40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55" name="Text Box 40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56" name="Text Box 40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57" name="Text Box 40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58" name="Text Box 40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59" name="Text Box 40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60" name="Text Box 40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61" name="Text Box 40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62" name="Text Box 40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63" name="Text Box 40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64" name="Text Box 40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65" name="Text Box 40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66" name="Text Box 40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67" name="Text Box 40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68" name="Text Box 40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69" name="Text Box 40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70" name="Text Box 40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71" name="Text Box 40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72" name="Text Box 40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73" name="Text Box 40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74" name="Text Box 40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75" name="Text Box 40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76" name="Text Box 40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77" name="Text Box 40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78" name="Text Box 40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79" name="Text Box 40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80" name="Text Box 40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81" name="Text Box 40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82" name="Text Box 40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83" name="Text Box 40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84" name="Text Box 40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85" name="Text Box 40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86" name="Text Box 40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87" name="Text Box 40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88" name="Text Box 40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89" name="Text Box 40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90" name="Text Box 40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91" name="Text Box 40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92" name="Text Box 40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93" name="Text Box 40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94" name="Text Box 40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95" name="Text Box 41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96" name="Text Box 41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97" name="Text Box 41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98" name="Text Box 41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699" name="Text Box 41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00" name="Text Box 41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01" name="Text Box 41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02" name="Text Box 41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03" name="Text Box 41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04" name="Text Box 41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05" name="Text Box 41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06" name="Text Box 41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07" name="Text Box 41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08" name="Text Box 41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09" name="Text Box 41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10" name="Text Box 41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11" name="Text Box 41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12" name="Text Box 41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13" name="Text Box 41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14" name="Text Box 41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15" name="Text Box 41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16" name="Text Box 41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17" name="Text Box 41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18" name="Text Box 41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19" name="Text Box 41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20" name="Text Box 41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21" name="Text Box 41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22" name="Text Box 41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23" name="Text Box 41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24" name="Text Box 41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25" name="Text Box 41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26" name="Text Box 41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27" name="Text Box 41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28" name="Text Box 41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29" name="Text Box 41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30" name="Text Box 41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31" name="Text Box 41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32" name="Text Box 41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33" name="Text Box 41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34" name="Text Box 41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35" name="Text Box 41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36" name="Text Box 41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37" name="Text Box 41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38" name="Text Box 41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39" name="Text Box 41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40" name="Text Box 41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41" name="Text Box 41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42" name="Text Box 41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43" name="Text Box 41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44" name="Text Box 41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45" name="Text Box 41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46" name="Text Box 41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47" name="Text Box 41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48" name="Text Box 41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49" name="Text Box 41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50" name="Text Box 41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51" name="Text Box 41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52" name="Text Box 41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53" name="Text Box 41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54" name="Text Box 41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55" name="Text Box 41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56" name="Text Box 41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57" name="Text Box 41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58" name="Text Box 41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59" name="Text Box 41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60" name="Text Box 41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61" name="Text Box 41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62" name="Text Box 41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63" name="Text Box 41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64" name="Text Box 41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65" name="Text Box 41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66" name="Text Box 41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67" name="Text Box 41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68" name="Text Box 41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69" name="Text Box 41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70" name="Text Box 41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71" name="Text Box 41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72" name="Text Box 41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73" name="Text Box 41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74" name="Text Box 41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75" name="Text Box 41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76" name="Text Box 41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77" name="Text Box 41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78" name="Text Box 41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79" name="Text Box 41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80" name="Text Box 41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81" name="Text Box 41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82" name="Text Box 41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83" name="Text Box 41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84" name="Text Box 41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85" name="Text Box 41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86" name="Text Box 41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87" name="Text Box 41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88" name="Text Box 41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89" name="Text Box 41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90" name="Text Box 41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91" name="Text Box 41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92" name="Text Box 41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93" name="Text Box 41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94" name="Text Box 41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95" name="Text Box 42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96" name="Text Box 42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97" name="Text Box 42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98" name="Text Box 42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799" name="Text Box 42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00" name="Text Box 42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01" name="Text Box 42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02" name="Text Box 42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03" name="Text Box 42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04" name="Text Box 42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05" name="Text Box 42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06" name="Text Box 42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07" name="Text Box 42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08" name="Text Box 42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09" name="Text Box 42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10" name="Text Box 42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11" name="Text Box 42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12" name="Text Box 42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13" name="Text Box 42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14" name="Text Box 42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15" name="Text Box 42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16" name="Text Box 42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17" name="Text Box 42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18" name="Text Box 42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19" name="Text Box 42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20" name="Text Box 42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21" name="Text Box 42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22" name="Text Box 42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23" name="Text Box 42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24" name="Text Box 42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25" name="Text Box 42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26" name="Text Box 42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27" name="Text Box 42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28" name="Text Box 42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29" name="Text Box 42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30" name="Text Box 42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31" name="Text Box 42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32" name="Text Box 42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33" name="Text Box 42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34" name="Text Box 42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35" name="Text Box 42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36" name="Text Box 42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37" name="Text Box 42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38" name="Text Box 42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39" name="Text Box 42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40" name="Text Box 42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41" name="Text Box 42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42" name="Text Box 42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43" name="Text Box 42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44" name="Text Box 42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45" name="Text Box 42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46" name="Text Box 42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47" name="Text Box 42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48" name="Text Box 42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49" name="Text Box 42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50" name="Text Box 42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51" name="Text Box 42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52" name="Text Box 42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53" name="Text Box 42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54" name="Text Box 42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55" name="Text Box 42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56" name="Text Box 42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57" name="Text Box 42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58" name="Text Box 42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59" name="Text Box 42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60" name="Text Box 42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61" name="Text Box 42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62" name="Text Box 42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63" name="Text Box 42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64" name="Text Box 42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65" name="Text Box 42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66" name="Text Box 42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67" name="Text Box 42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68" name="Text Box 42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69" name="Text Box 42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70" name="Text Box 42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71" name="Text Box 42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72" name="Text Box 42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73" name="Text Box 42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74" name="Text Box 42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75" name="Text Box 42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76" name="Text Box 42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77" name="Text Box 42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78" name="Text Box 42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79" name="Text Box 42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80" name="Text Box 42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81" name="Text Box 42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82" name="Text Box 42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83" name="Text Box 42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84" name="Text Box 42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85" name="Text Box 42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86" name="Text Box 42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87" name="Text Box 42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88" name="Text Box 42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89" name="Text Box 42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90" name="Text Box 42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91" name="Text Box 42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92" name="Text Box 42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93" name="Text Box 42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94" name="Text Box 42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95" name="Text Box 43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96" name="Text Box 43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97" name="Text Box 43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98" name="Text Box 43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899" name="Text Box 43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00" name="Text Box 43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01" name="Text Box 43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02" name="Text Box 43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03" name="Text Box 43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04" name="Text Box 43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05" name="Text Box 43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06" name="Text Box 43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07" name="Text Box 43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08" name="Text Box 43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09" name="Text Box 43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10" name="Text Box 43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11" name="Text Box 43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12" name="Text Box 43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13" name="Text Box 43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14" name="Text Box 43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15" name="Text Box 43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16" name="Text Box 43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17" name="Text Box 43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18" name="Text Box 43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19" name="Text Box 43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20" name="Text Box 43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21" name="Text Box 43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22" name="Text Box 43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23" name="Text Box 43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24" name="Text Box 43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25" name="Text Box 43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26" name="Text Box 43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27" name="Text Box 43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28" name="Text Box 43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29" name="Text Box 43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30" name="Text Box 43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31" name="Text Box 43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32" name="Text Box 43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33" name="Text Box 43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34" name="Text Box 43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35" name="Text Box 43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36" name="Text Box 43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37" name="Text Box 43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38" name="Text Box 43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39" name="Text Box 43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40" name="Text Box 43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41" name="Text Box 43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42" name="Text Box 43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43" name="Text Box 43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44" name="Text Box 43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45" name="Text Box 43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46" name="Text Box 43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47" name="Text Box 43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48" name="Text Box 43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49" name="Text Box 43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50" name="Text Box 43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51" name="Text Box 43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52" name="Text Box 43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53" name="Text Box 43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54" name="Text Box 43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55" name="Text Box 43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56" name="Text Box 43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57" name="Text Box 43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58" name="Text Box 43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59" name="Text Box 43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60" name="Text Box 43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61" name="Text Box 43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62" name="Text Box 43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63" name="Text Box 43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64" name="Text Box 43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65" name="Text Box 43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66" name="Text Box 43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67" name="Text Box 43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68" name="Text Box 43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69" name="Text Box 43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70" name="Text Box 43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71" name="Text Box 43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72" name="Text Box 43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73" name="Text Box 43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74" name="Text Box 43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75" name="Text Box 43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76" name="Text Box 43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77" name="Text Box 43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78" name="Text Box 43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79" name="Text Box 43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80" name="Text Box 43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81" name="Text Box 43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82" name="Text Box 43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83" name="Text Box 43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84" name="Text Box 43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85" name="Text Box 43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86" name="Text Box 43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87" name="Text Box 43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88" name="Text Box 43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89" name="Text Box 43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90" name="Text Box 43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91" name="Text Box 43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92" name="Text Box 43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93" name="Text Box 43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94" name="Text Box 43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95" name="Text Box 44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96" name="Text Box 44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97" name="Text Box 44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98" name="Text Box 44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2999" name="Text Box 44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00" name="Text Box 44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01" name="Text Box 44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02" name="Text Box 44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03" name="Text Box 44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04" name="Text Box 44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05" name="Text Box 44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06" name="Text Box 44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07" name="Text Box 44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08" name="Text Box 44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09" name="Text Box 44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10" name="Text Box 44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11" name="Text Box 44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12" name="Text Box 44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13" name="Text Box 44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14" name="Text Box 44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15" name="Text Box 44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16" name="Text Box 44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17" name="Text Box 44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18" name="Text Box 44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19" name="Text Box 44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20" name="Text Box 44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21" name="Text Box 44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22" name="Text Box 44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23" name="Text Box 44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24" name="Text Box 44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25" name="Text Box 44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26" name="Text Box 44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27" name="Text Box 44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28" name="Text Box 44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29" name="Text Box 44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30" name="Text Box 44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31" name="Text Box 44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32" name="Text Box 44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33" name="Text Box 44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34" name="Text Box 44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35" name="Text Box 44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36" name="Text Box 44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37" name="Text Box 44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38" name="Text Box 44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39" name="Text Box 44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40" name="Text Box 44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41" name="Text Box 44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42" name="Text Box 44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43" name="Text Box 44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44" name="Text Box 44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45" name="Text Box 44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46" name="Text Box 44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47" name="Text Box 44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48" name="Text Box 44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49" name="Text Box 44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50" name="Text Box 44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51" name="Text Box 44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52" name="Text Box 44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53" name="Text Box 44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54" name="Text Box 44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55" name="Text Box 44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56" name="Text Box 44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57" name="Text Box 44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58" name="Text Box 44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59" name="Text Box 44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60" name="Text Box 44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61" name="Text Box 44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62" name="Text Box 44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63" name="Text Box 44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64" name="Text Box 44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65" name="Text Box 44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66" name="Text Box 44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67" name="Text Box 44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68" name="Text Box 44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69" name="Text Box 44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70" name="Text Box 44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71" name="Text Box 44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72" name="Text Box 44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73" name="Text Box 44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74" name="Text Box 44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75" name="Text Box 44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76" name="Text Box 44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77" name="Text Box 44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78" name="Text Box 44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79" name="Text Box 44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80" name="Text Box 44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81" name="Text Box 44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82" name="Text Box 44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83" name="Text Box 44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84" name="Text Box 44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85" name="Text Box 44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86" name="Text Box 44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87" name="Text Box 44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88" name="Text Box 44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89" name="Text Box 44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90" name="Text Box 44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91" name="Text Box 44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92" name="Text Box 44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93" name="Text Box 44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94" name="Text Box 44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95" name="Text Box 45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96" name="Text Box 45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97" name="Text Box 45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98" name="Text Box 45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099" name="Text Box 45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00" name="Text Box 45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01" name="Text Box 45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02" name="Text Box 45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03" name="Text Box 45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04" name="Text Box 45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05" name="Text Box 45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06" name="Text Box 45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07" name="Text Box 45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08" name="Text Box 45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09" name="Text Box 45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10" name="Text Box 45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11" name="Text Box 45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12" name="Text Box 45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13" name="Text Box 45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14" name="Text Box 45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15" name="Text Box 45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16" name="Text Box 45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17" name="Text Box 45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18" name="Text Box 45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19" name="Text Box 45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20" name="Text Box 45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21" name="Text Box 45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22" name="Text Box 45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23" name="Text Box 45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24" name="Text Box 45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25" name="Text Box 45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26" name="Text Box 45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27" name="Text Box 45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28" name="Text Box 45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29" name="Text Box 45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30" name="Text Box 45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31" name="Text Box 45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32" name="Text Box 45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33" name="Text Box 45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34" name="Text Box 45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35" name="Text Box 45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36" name="Text Box 45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37" name="Text Box 45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38" name="Text Box 45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39" name="Text Box 45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40" name="Text Box 45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41" name="Text Box 45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42" name="Text Box 45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43" name="Text Box 45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44" name="Text Box 45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45" name="Text Box 45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46" name="Text Box 45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47" name="Text Box 45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48" name="Text Box 45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49" name="Text Box 45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50" name="Text Box 45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51" name="Text Box 45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52" name="Text Box 45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53" name="Text Box 45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54" name="Text Box 45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55" name="Text Box 45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56" name="Text Box 45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57" name="Text Box 45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58" name="Text Box 45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59" name="Text Box 45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60" name="Text Box 45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61" name="Text Box 45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62" name="Text Box 45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63" name="Text Box 45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64" name="Text Box 45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65" name="Text Box 45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66" name="Text Box 45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67" name="Text Box 45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68" name="Text Box 45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69" name="Text Box 45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70" name="Text Box 45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71" name="Text Box 45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72" name="Text Box 45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73" name="Text Box 45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74" name="Text Box 45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75" name="Text Box 45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76" name="Text Box 45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77" name="Text Box 45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78" name="Text Box 45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79" name="Text Box 45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80" name="Text Box 45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81" name="Text Box 45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82" name="Text Box 45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83" name="Text Box 45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84" name="Text Box 45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85" name="Text Box 45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86" name="Text Box 45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87" name="Text Box 45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88" name="Text Box 45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89" name="Text Box 45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90" name="Text Box 45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91" name="Text Box 45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92" name="Text Box 45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93" name="Text Box 45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94" name="Text Box 45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95" name="Text Box 46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96" name="Text Box 46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97" name="Text Box 46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98" name="Text Box 46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199" name="Text Box 46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00" name="Text Box 46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01" name="Text Box 46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02" name="Text Box 46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03" name="Text Box 46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04" name="Text Box 46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05" name="Text Box 46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06" name="Text Box 46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07" name="Text Box 46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08" name="Text Box 46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09" name="Text Box 46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10" name="Text Box 46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11" name="Text Box 46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12" name="Text Box 46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13" name="Text Box 46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14" name="Text Box 46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15" name="Text Box 46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16" name="Text Box 46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17" name="Text Box 46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18" name="Text Box 46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19" name="Text Box 46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20" name="Text Box 46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21" name="Text Box 46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22" name="Text Box 46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23" name="Text Box 46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24" name="Text Box 46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25" name="Text Box 46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26" name="Text Box 46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27" name="Text Box 46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28" name="Text Box 46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29" name="Text Box 46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30" name="Text Box 46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31" name="Text Box 46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32" name="Text Box 46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33" name="Text Box 46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34" name="Text Box 46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35" name="Text Box 46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36" name="Text Box 46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37" name="Text Box 46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38" name="Text Box 46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39" name="Text Box 46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40" name="Text Box 46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41" name="Text Box 46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42" name="Text Box 46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43" name="Text Box 46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44" name="Text Box 46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45" name="Text Box 46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46" name="Text Box 46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47" name="Text Box 46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48" name="Text Box 46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49" name="Text Box 46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50" name="Text Box 46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51" name="Text Box 46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52" name="Text Box 46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53" name="Text Box 46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54" name="Text Box 46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55" name="Text Box 46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56" name="Text Box 46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57" name="Text Box 46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58" name="Text Box 46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59" name="Text Box 46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60" name="Text Box 46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61" name="Text Box 46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62" name="Text Box 46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63" name="Text Box 46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64" name="Text Box 46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65" name="Text Box 46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66" name="Text Box 46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67" name="Text Box 46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68" name="Text Box 46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69" name="Text Box 46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70" name="Text Box 46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71" name="Text Box 46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72" name="Text Box 46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73" name="Text Box 46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74" name="Text Box 46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75" name="Text Box 46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76" name="Text Box 46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77" name="Text Box 46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78" name="Text Box 46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79" name="Text Box 46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80" name="Text Box 46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81" name="Text Box 46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82" name="Text Box 46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83" name="Text Box 46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84" name="Text Box 46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85" name="Text Box 46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86" name="Text Box 46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87" name="Text Box 46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88" name="Text Box 46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89" name="Text Box 46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90" name="Text Box 46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91" name="Text Box 46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92" name="Text Box 46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93" name="Text Box 46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94" name="Text Box 46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95" name="Text Box 47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96" name="Text Box 47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97" name="Text Box 47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98" name="Text Box 47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299" name="Text Box 47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00" name="Text Box 47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01" name="Text Box 47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02" name="Text Box 47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03" name="Text Box 47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04" name="Text Box 47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05" name="Text Box 47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06" name="Text Box 47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07" name="Text Box 47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08" name="Text Box 47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09" name="Text Box 47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10" name="Text Box 47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11" name="Text Box 47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12" name="Text Box 47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13" name="Text Box 47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14" name="Text Box 47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15" name="Text Box 47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16" name="Text Box 47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17" name="Text Box 47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18" name="Text Box 47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19" name="Text Box 47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20" name="Text Box 47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21" name="Text Box 47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22" name="Text Box 47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23" name="Text Box 47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24" name="Text Box 47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25" name="Text Box 47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26" name="Text Box 47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27" name="Text Box 47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28" name="Text Box 47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29" name="Text Box 47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30" name="Text Box 47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31" name="Text Box 47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32" name="Text Box 47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33" name="Text Box 47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34" name="Text Box 47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35" name="Text Box 47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36" name="Text Box 47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37" name="Text Box 47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38" name="Text Box 47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39" name="Text Box 47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40" name="Text Box 47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41" name="Text Box 47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42" name="Text Box 47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43" name="Text Box 47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44" name="Text Box 47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45" name="Text Box 47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46" name="Text Box 47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47" name="Text Box 47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48" name="Text Box 47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49" name="Text Box 47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50" name="Text Box 47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51" name="Text Box 47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52" name="Text Box 47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53" name="Text Box 47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54" name="Text Box 47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55" name="Text Box 47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56" name="Text Box 47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57" name="Text Box 47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58" name="Text Box 47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59" name="Text Box 47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60" name="Text Box 47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61" name="Text Box 47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62" name="Text Box 47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63" name="Text Box 47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64" name="Text Box 47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65" name="Text Box 47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66" name="Text Box 47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67" name="Text Box 47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68" name="Text Box 47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69" name="Text Box 47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70" name="Text Box 47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71" name="Text Box 47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72" name="Text Box 47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73" name="Text Box 47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74" name="Text Box 47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75" name="Text Box 47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76" name="Text Box 47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77" name="Text Box 47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78" name="Text Box 47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79" name="Text Box 47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80" name="Text Box 47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81" name="Text Box 47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82" name="Text Box 47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83" name="Text Box 47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84" name="Text Box 47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85" name="Text Box 47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86" name="Text Box 47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87" name="Text Box 47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88" name="Text Box 47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89" name="Text Box 47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90" name="Text Box 47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91" name="Text Box 47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92" name="Text Box 47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93" name="Text Box 47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94" name="Text Box 47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95" name="Text Box 48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96" name="Text Box 48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97" name="Text Box 48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98" name="Text Box 48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399" name="Text Box 48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00" name="Text Box 48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01" name="Text Box 48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02" name="Text Box 48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03" name="Text Box 48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04" name="Text Box 48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05" name="Text Box 48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06" name="Text Box 48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07" name="Text Box 48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08" name="Text Box 48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09" name="Text Box 48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10" name="Text Box 48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11" name="Text Box 48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12" name="Text Box 48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13" name="Text Box 48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14" name="Text Box 48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15" name="Text Box 48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16" name="Text Box 48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17" name="Text Box 48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18" name="Text Box 48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19" name="Text Box 48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20" name="Text Box 48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21" name="Text Box 48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22" name="Text Box 48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23" name="Text Box 48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24" name="Text Box 48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25" name="Text Box 48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26" name="Text Box 48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27" name="Text Box 48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28" name="Text Box 48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29" name="Text Box 48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30" name="Text Box 48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31" name="Text Box 48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32" name="Text Box 48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33" name="Text Box 48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34" name="Text Box 48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35" name="Text Box 48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36" name="Text Box 48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37" name="Text Box 48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38" name="Text Box 48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39" name="Text Box 48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40" name="Text Box 48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41" name="Text Box 48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42" name="Text Box 48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43" name="Text Box 48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44" name="Text Box 48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45" name="Text Box 48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46" name="Text Box 48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47" name="Text Box 48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48" name="Text Box 48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49" name="Text Box 48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50" name="Text Box 48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51" name="Text Box 48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52" name="Text Box 48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53" name="Text Box 48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54" name="Text Box 48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55" name="Text Box 48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56" name="Text Box 48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57" name="Text Box 48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58" name="Text Box 48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59" name="Text Box 48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60" name="Text Box 48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61" name="Text Box 48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62" name="Text Box 48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63" name="Text Box 48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64" name="Text Box 48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65" name="Text Box 48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66" name="Text Box 48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67" name="Text Box 48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68" name="Text Box 48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69" name="Text Box 48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70" name="Text Box 48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71" name="Text Box 48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72" name="Text Box 48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73" name="Text Box 48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74" name="Text Box 48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75" name="Text Box 48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76" name="Text Box 48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77" name="Text Box 48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78" name="Text Box 48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79" name="Text Box 48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80" name="Text Box 48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81" name="Text Box 48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82" name="Text Box 48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83" name="Text Box 48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84" name="Text Box 48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85" name="Text Box 48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86" name="Text Box 48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87" name="Text Box 48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88" name="Text Box 48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89" name="Text Box 48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90" name="Text Box 48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91" name="Text Box 48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92" name="Text Box 48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93" name="Text Box 48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94" name="Text Box 48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95" name="Text Box 49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96" name="Text Box 49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97" name="Text Box 49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98" name="Text Box 49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499" name="Text Box 49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00" name="Text Box 49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01" name="Text Box 49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02" name="Text Box 49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03" name="Text Box 49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04" name="Text Box 49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05" name="Text Box 49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06" name="Text Box 49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07" name="Text Box 49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08" name="Text Box 49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09" name="Text Box 49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10" name="Text Box 49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11" name="Text Box 49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12" name="Text Box 49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13" name="Text Box 49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14" name="Text Box 49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15" name="Text Box 49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16" name="Text Box 49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17" name="Text Box 49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18" name="Text Box 49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19" name="Text Box 49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20" name="Text Box 49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21" name="Text Box 49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22" name="Text Box 49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23" name="Text Box 49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24" name="Text Box 49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25" name="Text Box 49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26" name="Text Box 49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27" name="Text Box 49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28" name="Text Box 49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29" name="Text Box 49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30" name="Text Box 49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31" name="Text Box 49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32" name="Text Box 49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33" name="Text Box 49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34" name="Text Box 49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35" name="Text Box 49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36" name="Text Box 49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37" name="Text Box 49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38" name="Text Box 49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39" name="Text Box 49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40" name="Text Box 49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41" name="Text Box 49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42" name="Text Box 49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43" name="Text Box 49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44" name="Text Box 49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45" name="Text Box 49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46" name="Text Box 49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47" name="Text Box 49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48" name="Text Box 49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49" name="Text Box 49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50" name="Text Box 49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51" name="Text Box 49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52" name="Text Box 49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53" name="Text Box 49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54" name="Text Box 49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55" name="Text Box 49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56" name="Text Box 49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57" name="Text Box 49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58" name="Text Box 49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59" name="Text Box 49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60" name="Text Box 49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61" name="Text Box 49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62" name="Text Box 49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63" name="Text Box 49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64" name="Text Box 49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65" name="Text Box 49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66" name="Text Box 49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67" name="Text Box 49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68" name="Text Box 49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69" name="Text Box 49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70" name="Text Box 49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71" name="Text Box 49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72" name="Text Box 49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73" name="Text Box 49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74" name="Text Box 49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75" name="Text Box 49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76" name="Text Box 49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77" name="Text Box 49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78" name="Text Box 49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79" name="Text Box 49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80" name="Text Box 49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81" name="Text Box 49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82" name="Text Box 49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83" name="Text Box 49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84" name="Text Box 49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85" name="Text Box 49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86" name="Text Box 49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87" name="Text Box 49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88" name="Text Box 49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89" name="Text Box 49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90" name="Text Box 49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91" name="Text Box 49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92" name="Text Box 49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93" name="Text Box 49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94" name="Text Box 49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95" name="Text Box 50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96" name="Text Box 50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97" name="Text Box 50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98" name="Text Box 50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599" name="Text Box 50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00" name="Text Box 50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01" name="Text Box 50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02" name="Text Box 50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03" name="Text Box 50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04" name="Text Box 50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05" name="Text Box 50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06" name="Text Box 50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07" name="Text Box 50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08" name="Text Box 50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09" name="Text Box 50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10" name="Text Box 50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11" name="Text Box 50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12" name="Text Box 50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13" name="Text Box 50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14" name="Text Box 50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15" name="Text Box 50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16" name="Text Box 50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17" name="Text Box 50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18" name="Text Box 50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19" name="Text Box 50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20" name="Text Box 50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21" name="Text Box 50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22" name="Text Box 50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23" name="Text Box 50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24" name="Text Box 50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25" name="Text Box 50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26" name="Text Box 50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27" name="Text Box 50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28" name="Text Box 50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29" name="Text Box 50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30" name="Text Box 50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31" name="Text Box 50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32" name="Text Box 50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33" name="Text Box 50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34" name="Text Box 50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35" name="Text Box 50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36" name="Text Box 50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37" name="Text Box 50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38" name="Text Box 50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39" name="Text Box 50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40" name="Text Box 50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41" name="Text Box 50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42" name="Text Box 50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43" name="Text Box 50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44" name="Text Box 50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45" name="Text Box 50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46" name="Text Box 50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47" name="Text Box 50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48" name="Text Box 50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49" name="Text Box 50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50" name="Text Box 50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51" name="Text Box 50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52" name="Text Box 50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53" name="Text Box 50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54" name="Text Box 50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55" name="Text Box 50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56" name="Text Box 50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57" name="Text Box 50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58" name="Text Box 50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59" name="Text Box 50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60" name="Text Box 50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61" name="Text Box 50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62" name="Text Box 50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63" name="Text Box 50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64" name="Text Box 50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65" name="Text Box 50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66" name="Text Box 50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67" name="Text Box 50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68" name="Text Box 50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69" name="Text Box 50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70" name="Text Box 50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71" name="Text Box 50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72" name="Text Box 50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73" name="Text Box 50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74" name="Text Box 50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75" name="Text Box 50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76" name="Text Box 50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77" name="Text Box 50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78" name="Text Box 50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79" name="Text Box 50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80" name="Text Box 50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81" name="Text Box 50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82" name="Text Box 50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83" name="Text Box 50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84" name="Text Box 50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85" name="Text Box 50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86" name="Text Box 50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87" name="Text Box 50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88" name="Text Box 50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89" name="Text Box 50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90" name="Text Box 50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91" name="Text Box 50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92" name="Text Box 50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93" name="Text Box 50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94" name="Text Box 50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95" name="Text Box 51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96" name="Text Box 51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97" name="Text Box 51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98" name="Text Box 51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699" name="Text Box 51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00" name="Text Box 51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01" name="Text Box 51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02" name="Text Box 51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03" name="Text Box 51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04" name="Text Box 51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05" name="Text Box 51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06" name="Text Box 51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07" name="Text Box 51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08" name="Text Box 51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09" name="Text Box 51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10" name="Text Box 51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11" name="Text Box 51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12" name="Text Box 51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13" name="Text Box 51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14" name="Text Box 51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15" name="Text Box 51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16" name="Text Box 51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17" name="Text Box 51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18" name="Text Box 51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19" name="Text Box 51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20" name="Text Box 51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21" name="Text Box 51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22" name="Text Box 51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23" name="Text Box 51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24" name="Text Box 51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25" name="Text Box 51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26" name="Text Box 51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27" name="Text Box 51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28" name="Text Box 51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29" name="Text Box 51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30" name="Text Box 51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31" name="Text Box 51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32" name="Text Box 51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33" name="Text Box 51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34" name="Text Box 51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35" name="Text Box 51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36" name="Text Box 51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37" name="Text Box 51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38" name="Text Box 51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39" name="Text Box 51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40" name="Text Box 51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41" name="Text Box 51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42" name="Text Box 51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43" name="Text Box 51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44" name="Text Box 51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45" name="Text Box 51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46" name="Text Box 51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47" name="Text Box 51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48" name="Text Box 51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49" name="Text Box 51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50" name="Text Box 51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51" name="Text Box 51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52" name="Text Box 51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53" name="Text Box 51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54" name="Text Box 51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55" name="Text Box 51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56" name="Text Box 51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57" name="Text Box 51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58" name="Text Box 51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59" name="Text Box 51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60" name="Text Box 51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61" name="Text Box 51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62" name="Text Box 51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63" name="Text Box 51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64" name="Text Box 51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65" name="Text Box 51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66" name="Text Box 51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67" name="Text Box 51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68" name="Text Box 51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69" name="Text Box 51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70" name="Text Box 51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71" name="Text Box 51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72" name="Text Box 51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73" name="Text Box 51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74" name="Text Box 51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75" name="Text Box 51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76" name="Text Box 51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77" name="Text Box 51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78" name="Text Box 51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79" name="Text Box 51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80" name="Text Box 51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81" name="Text Box 51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82" name="Text Box 51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83" name="Text Box 51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84" name="Text Box 51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85" name="Text Box 51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86" name="Text Box 51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87" name="Text Box 51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88" name="Text Box 51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89" name="Text Box 51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90" name="Text Box 51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91" name="Text Box 51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92" name="Text Box 51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93" name="Text Box 51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94" name="Text Box 51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95" name="Text Box 52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96" name="Text Box 52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97" name="Text Box 52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98" name="Text Box 52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799" name="Text Box 52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00" name="Text Box 52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01" name="Text Box 52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02" name="Text Box 52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03" name="Text Box 52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04" name="Text Box 52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05" name="Text Box 52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06" name="Text Box 52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07" name="Text Box 52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08" name="Text Box 52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09" name="Text Box 52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10" name="Text Box 52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11" name="Text Box 52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12" name="Text Box 52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13" name="Text Box 52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14" name="Text Box 52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15" name="Text Box 52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16" name="Text Box 52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17" name="Text Box 52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18" name="Text Box 52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19" name="Text Box 52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20" name="Text Box 52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21" name="Text Box 52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22" name="Text Box 52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23" name="Text Box 52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24" name="Text Box 52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25" name="Text Box 52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26" name="Text Box 52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27" name="Text Box 52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28" name="Text Box 52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29" name="Text Box 52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30" name="Text Box 52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31" name="Text Box 52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32" name="Text Box 52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33" name="Text Box 52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34" name="Text Box 52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35" name="Text Box 52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36" name="Text Box 52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37" name="Text Box 52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38" name="Text Box 52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39" name="Text Box 52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40" name="Text Box 52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41" name="Text Box 52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42" name="Text Box 52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43" name="Text Box 52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44" name="Text Box 52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45" name="Text Box 52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46" name="Text Box 52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47" name="Text Box 52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48" name="Text Box 52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49" name="Text Box 52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50" name="Text Box 52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51" name="Text Box 52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52" name="Text Box 52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53" name="Text Box 52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54" name="Text Box 52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55" name="Text Box 52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56" name="Text Box 52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57" name="Text Box 52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58" name="Text Box 52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59" name="Text Box 52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60" name="Text Box 52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61" name="Text Box 52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62" name="Text Box 52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63" name="Text Box 52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64" name="Text Box 52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65" name="Text Box 52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66" name="Text Box 52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67" name="Text Box 52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68" name="Text Box 52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69" name="Text Box 52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70" name="Text Box 52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71" name="Text Box 52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13872" name="Text Box 52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873" name="Text Box 258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874" name="Text Box 258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875" name="Text Box 258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876" name="Text Box 258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877" name="Text Box 259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878" name="Text Box 259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879" name="Text Box 259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880" name="Text Box 259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881" name="Text Box 259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882" name="Text Box 259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883" name="Text Box 259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884" name="Text Box 259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885" name="Text Box 259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886" name="Text Box 259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887" name="Text Box 260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888" name="Text Box 260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889" name="Text Box 260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890" name="Text Box 260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891" name="Text Box 260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892" name="Text Box 260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893" name="Text Box 260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894" name="Text Box 260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895" name="Text Box 260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896" name="Text Box 260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897" name="Text Box 261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898" name="Text Box 261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899" name="Text Box 261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00" name="Text Box 261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01" name="Text Box 261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02" name="Text Box 261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03" name="Text Box 261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04" name="Text Box 261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05" name="Text Box 261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06" name="Text Box 261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07" name="Text Box 262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08" name="Text Box 262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09" name="Text Box 262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10" name="Text Box 262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11" name="Text Box 262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12" name="Text Box 262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13" name="Text Box 262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14" name="Text Box 262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15" name="Text Box 262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16" name="Text Box 262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17" name="Text Box 263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18" name="Text Box 263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19" name="Text Box 263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20" name="Text Box 263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21" name="Text Box 263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22" name="Text Box 263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23" name="Text Box 263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24" name="Text Box 263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25" name="Text Box 263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26" name="Text Box 263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27" name="Text Box 264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28" name="Text Box 264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29" name="Text Box 264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30" name="Text Box 264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31" name="Text Box 264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32" name="Text Box 268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33" name="Text Box 268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34" name="Text Box 268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35" name="Text Box 269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36" name="Text Box 269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37" name="Text Box 269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38" name="Text Box 269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39" name="Text Box 269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40" name="Text Box 269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41" name="Text Box 269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42" name="Text Box 269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43" name="Text Box 269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44" name="Text Box 269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45" name="Text Box 270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46" name="Text Box 270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47" name="Text Box 270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48" name="Text Box 270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49" name="Text Box 270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50" name="Text Box 270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51" name="Text Box 270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52" name="Text Box 270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53" name="Text Box 270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54" name="Text Box 270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55" name="Text Box 271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56" name="Text Box 271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57" name="Text Box 271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58" name="Text Box 271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59" name="Text Box 271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60" name="Text Box 271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61" name="Text Box 271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62" name="Text Box 271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63" name="Text Box 271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64" name="Text Box 271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65" name="Text Box 272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66" name="Text Box 272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67" name="Text Box 272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68" name="Text Box 272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69" name="Text Box 272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70" name="Text Box 272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71" name="Text Box 272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72" name="Text Box 272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73" name="Text Box 272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74" name="Text Box 272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75" name="Text Box 273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76" name="Text Box 273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77" name="Text Box 273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78" name="Text Box 273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79" name="Text Box 273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80" name="Text Box 273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81" name="Text Box 273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82" name="Text Box 273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83" name="Text Box 273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84" name="Text Box 273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85" name="Text Box 274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86" name="Text Box 274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87" name="Text Box 274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88" name="Text Box 274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89" name="Text Box 274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90" name="Text Box 274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91" name="Text Box 274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92" name="Text Box 274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93" name="Text Box 274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94" name="Text Box 274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95" name="Text Box 275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96" name="Text Box 275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97" name="Text Box 275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98" name="Text Box 275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3999" name="Text Box 275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00" name="Text Box 275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01" name="Text Box 275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02" name="Text Box 275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03" name="Text Box 275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04" name="Text Box 275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05" name="Text Box 276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06" name="Text Box 276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07" name="Text Box 276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08" name="Text Box 276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09" name="Text Box 276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10" name="Text Box 276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11" name="Text Box 276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12" name="Text Box 276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13" name="Text Box 276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14" name="Text Box 276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15" name="Text Box 277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16" name="Text Box 277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17" name="Text Box 277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18" name="Text Box 277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19" name="Text Box 277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20" name="Text Box 277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21" name="Text Box 277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22" name="Text Box 277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23" name="Text Box 277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24" name="Text Box 277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25" name="Text Box 278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26" name="Text Box 278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27" name="Text Box 278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28" name="Text Box 278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29" name="Text Box 278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30" name="Text Box 278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31" name="Text Box 278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32" name="Text Box 278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33" name="Text Box 278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34" name="Text Box 278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35" name="Text Box 279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36" name="Text Box 279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37" name="Text Box 279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38" name="Text Box 279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39" name="Text Box 279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40" name="Text Box 279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41" name="Text Box 279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42" name="Text Box 279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43" name="Text Box 279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44" name="Text Box 279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45" name="Text Box 280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46" name="Text Box 280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47" name="Text Box 280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48" name="Text Box 280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49" name="Text Box 280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50" name="Text Box 280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51" name="Text Box 280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52" name="Text Box 280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53" name="Text Box 280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54" name="Text Box 280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55" name="Text Box 281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56" name="Text Box 281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57" name="Text Box 281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58" name="Text Box 281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59" name="Text Box 281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60" name="Text Box 281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61" name="Text Box 281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62" name="Text Box 281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63" name="Text Box 281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64" name="Text Box 281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65" name="Text Box 282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66" name="Text Box 282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67" name="Text Box 282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68" name="Text Box 282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69" name="Text Box 282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70" name="Text Box 282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71" name="Text Box 282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72" name="Text Box 282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73" name="Text Box 282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74" name="Text Box 282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75" name="Text Box 283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76" name="Text Box 283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77" name="Text Box 283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78" name="Text Box 283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79" name="Text Box 283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80" name="Text Box 283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81" name="Text Box 283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82" name="Text Box 283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83" name="Text Box 283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84" name="Text Box 283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85" name="Text Box 284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86" name="Text Box 284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87" name="Text Box 284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88" name="Text Box 284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89" name="Text Box 284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90" name="Text Box 284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91" name="Text Box 284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92" name="Text Box 284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93" name="Text Box 284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94" name="Text Box 284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95" name="Text Box 285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96" name="Text Box 285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97" name="Text Box 285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98" name="Text Box 285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099" name="Text Box 285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00" name="Text Box 285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01" name="Text Box 285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02" name="Text Box 285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03" name="Text Box 285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04" name="Text Box 285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05" name="Text Box 286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06" name="Text Box 286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07" name="Text Box 286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08" name="Text Box 286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09" name="Text Box 286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10" name="Text Box 286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11" name="Text Box 286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12" name="Text Box 286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13" name="Text Box 286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14" name="Text Box 286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15" name="Text Box 287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16" name="Text Box 287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17" name="Text Box 287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18" name="Text Box 287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19" name="Text Box 287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20" name="Text Box 287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21" name="Text Box 287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22" name="Text Box 287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23" name="Text Box 287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24" name="Text Box 287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25" name="Text Box 288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26" name="Text Box 288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27" name="Text Box 288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28" name="Text Box 288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29" name="Text Box 288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30" name="Text Box 288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31" name="Text Box 288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32" name="Text Box 288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33" name="Text Box 288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34" name="Text Box 288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35" name="Text Box 289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36" name="Text Box 289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37" name="Text Box 289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38" name="Text Box 289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39" name="Text Box 289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40" name="Text Box 289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41" name="Text Box 289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42" name="Text Box 289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43" name="Text Box 289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44" name="Text Box 289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45" name="Text Box 290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46" name="Text Box 290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47" name="Text Box 290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48" name="Text Box 290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49" name="Text Box 290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50" name="Text Box 290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51" name="Text Box 290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52" name="Text Box 290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53" name="Text Box 290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54" name="Text Box 290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55" name="Text Box 291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56" name="Text Box 291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57" name="Text Box 291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58" name="Text Box 291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59" name="Text Box 291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60" name="Text Box 291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61" name="Text Box 291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62" name="Text Box 291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63" name="Text Box 291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64" name="Text Box 291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65" name="Text Box 292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66" name="Text Box 292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67" name="Text Box 292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68" name="Text Box 292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69" name="Text Box 292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70" name="Text Box 292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71" name="Text Box 292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72" name="Text Box 292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73" name="Text Box 292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74" name="Text Box 292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75" name="Text Box 293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76" name="Text Box 293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77" name="Text Box 293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78" name="Text Box 293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79" name="Text Box 293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80" name="Text Box 293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81" name="Text Box 293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82" name="Text Box 293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83" name="Text Box 293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84" name="Text Box 293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85" name="Text Box 294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86" name="Text Box 294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87" name="Text Box 294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88" name="Text Box 294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89" name="Text Box 294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90" name="Text Box 294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91" name="Text Box 294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92" name="Text Box 294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93" name="Text Box 294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94" name="Text Box 294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95" name="Text Box 295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96" name="Text Box 295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97" name="Text Box 295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98" name="Text Box 295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199" name="Text Box 295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00" name="Text Box 295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01" name="Text Box 295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02" name="Text Box 295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03" name="Text Box 295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04" name="Text Box 295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05" name="Text Box 296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06" name="Text Box 296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07" name="Text Box 296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08" name="Text Box 296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09" name="Text Box 296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10" name="Text Box 296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11" name="Text Box 296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12" name="Text Box 296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13" name="Text Box 296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14" name="Text Box 296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15" name="Text Box 297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16" name="Text Box 297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17" name="Text Box 297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18" name="Text Box 297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19" name="Text Box 297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20" name="Text Box 297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21" name="Text Box 297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22" name="Text Box 297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23" name="Text Box 297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24" name="Text Box 297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25" name="Text Box 298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26" name="Text Box 298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27" name="Text Box 298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28" name="Text Box 298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29" name="Text Box 298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30" name="Text Box 298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31" name="Text Box 298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32" name="Text Box 298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33" name="Text Box 298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34" name="Text Box 298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35" name="Text Box 299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36" name="Text Box 299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37" name="Text Box 299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38" name="Text Box 299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39" name="Text Box 299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40" name="Text Box 299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41" name="Text Box 299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42" name="Text Box 299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43" name="Text Box 299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44" name="Text Box 299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45" name="Text Box 300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46" name="Text Box 300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47" name="Text Box 300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48" name="Text Box 300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49" name="Text Box 300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50" name="Text Box 300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51" name="Text Box 300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52" name="Text Box 300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53" name="Text Box 300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54" name="Text Box 300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55" name="Text Box 301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56" name="Text Box 301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57" name="Text Box 301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58" name="Text Box 301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59" name="Text Box 301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60" name="Text Box 301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61" name="Text Box 301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62" name="Text Box 301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63" name="Text Box 301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64" name="Text Box 301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65" name="Text Box 302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66" name="Text Box 302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67" name="Text Box 302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68" name="Text Box 302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69" name="Text Box 302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70" name="Text Box 302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71" name="Text Box 302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72" name="Text Box 302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73" name="Text Box 302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74" name="Text Box 302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75" name="Text Box 303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76" name="Text Box 303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77" name="Text Box 303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78" name="Text Box 303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79" name="Text Box 303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80" name="Text Box 303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81" name="Text Box 303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82" name="Text Box 303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83" name="Text Box 303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84" name="Text Box 303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85" name="Text Box 304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86" name="Text Box 304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87" name="Text Box 304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88" name="Text Box 304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89" name="Text Box 304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90" name="Text Box 304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91" name="Text Box 304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92" name="Text Box 304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93" name="Text Box 304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94" name="Text Box 304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95" name="Text Box 305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96" name="Text Box 305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97" name="Text Box 305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98" name="Text Box 305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299" name="Text Box 305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00" name="Text Box 305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01" name="Text Box 305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02" name="Text Box 305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03" name="Text Box 305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04" name="Text Box 305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05" name="Text Box 306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06" name="Text Box 306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07" name="Text Box 306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08" name="Text Box 306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09" name="Text Box 306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10" name="Text Box 306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11" name="Text Box 306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12" name="Text Box 306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13" name="Text Box 306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14" name="Text Box 306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15" name="Text Box 307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16" name="Text Box 307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17" name="Text Box 307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18" name="Text Box 307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19" name="Text Box 307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20" name="Text Box 307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21" name="Text Box 307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22" name="Text Box 307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23" name="Text Box 307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24" name="Text Box 307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25" name="Text Box 308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26" name="Text Box 308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27" name="Text Box 308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28" name="Text Box 308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29" name="Text Box 308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30" name="Text Box 308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31" name="Text Box 308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32" name="Text Box 308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33" name="Text Box 308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34" name="Text Box 308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35" name="Text Box 309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36" name="Text Box 309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37" name="Text Box 309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38" name="Text Box 309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39" name="Text Box 309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40" name="Text Box 309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41" name="Text Box 309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42" name="Text Box 309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43" name="Text Box 309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44" name="Text Box 309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45" name="Text Box 310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46" name="Text Box 310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47" name="Text Box 310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48" name="Text Box 310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49" name="Text Box 310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50" name="Text Box 310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51" name="Text Box 310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52" name="Text Box 310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53" name="Text Box 310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54" name="Text Box 310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55" name="Text Box 311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56" name="Text Box 311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57" name="Text Box 311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58" name="Text Box 311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59" name="Text Box 311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60" name="Text Box 311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61" name="Text Box 311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62" name="Text Box 311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63" name="Text Box 311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64" name="Text Box 311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65" name="Text Box 312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66" name="Text Box 312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67" name="Text Box 312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68" name="Text Box 312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69" name="Text Box 312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70" name="Text Box 312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71" name="Text Box 312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72" name="Text Box 312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73" name="Text Box 312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74" name="Text Box 312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75" name="Text Box 313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76" name="Text Box 313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77" name="Text Box 313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78" name="Text Box 313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79" name="Text Box 313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80" name="Text Box 313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81" name="Text Box 313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82" name="Text Box 313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83" name="Text Box 313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84" name="Text Box 313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85" name="Text Box 314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86" name="Text Box 314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87" name="Text Box 314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88" name="Text Box 314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89" name="Text Box 314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90" name="Text Box 314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91" name="Text Box 314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92" name="Text Box 314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93" name="Text Box 314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94" name="Text Box 314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95" name="Text Box 315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96" name="Text Box 315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97" name="Text Box 315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98" name="Text Box 315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399" name="Text Box 315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00" name="Text Box 315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01" name="Text Box 315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02" name="Text Box 315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03" name="Text Box 315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04" name="Text Box 315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05" name="Text Box 316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06" name="Text Box 316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07" name="Text Box 316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08" name="Text Box 316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09" name="Text Box 316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10" name="Text Box 316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11" name="Text Box 316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12" name="Text Box 316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13" name="Text Box 316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14" name="Text Box 316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15" name="Text Box 317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16" name="Text Box 317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17" name="Text Box 317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18" name="Text Box 317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19" name="Text Box 317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20" name="Text Box 317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21" name="Text Box 317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22" name="Text Box 317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23" name="Text Box 317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24" name="Text Box 317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25" name="Text Box 318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26" name="Text Box 318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27" name="Text Box 318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28" name="Text Box 318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29" name="Text Box 318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30" name="Text Box 318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31" name="Text Box 318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32" name="Text Box 318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33" name="Text Box 318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34" name="Text Box 318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35" name="Text Box 319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36" name="Text Box 319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37" name="Text Box 319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38" name="Text Box 319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39" name="Text Box 319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40" name="Text Box 319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41" name="Text Box 319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42" name="Text Box 319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43" name="Text Box 319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44" name="Text Box 319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45" name="Text Box 320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46" name="Text Box 320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47" name="Text Box 320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48" name="Text Box 320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49" name="Text Box 320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50" name="Text Box 320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51" name="Text Box 320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52" name="Text Box 320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53" name="Text Box 320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54" name="Text Box 320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55" name="Text Box 321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56" name="Text Box 321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57" name="Text Box 321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58" name="Text Box 321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59" name="Text Box 321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60" name="Text Box 321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61" name="Text Box 321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62" name="Text Box 321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63" name="Text Box 321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64" name="Text Box 321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65" name="Text Box 322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66" name="Text Box 322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67" name="Text Box 322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68" name="Text Box 322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69" name="Text Box 322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70" name="Text Box 322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71" name="Text Box 322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72" name="Text Box 322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73" name="Text Box 322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74" name="Text Box 322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75" name="Text Box 323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76" name="Text Box 323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77" name="Text Box 323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78" name="Text Box 323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79" name="Text Box 323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80" name="Text Box 323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81" name="Text Box 323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82" name="Text Box 323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83" name="Text Box 323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84" name="Text Box 323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85" name="Text Box 324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86" name="Text Box 324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87" name="Text Box 324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88" name="Text Box 324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89" name="Text Box 324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90" name="Text Box 324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91" name="Text Box 324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92" name="Text Box 324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93" name="Text Box 324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94" name="Text Box 324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95" name="Text Box 325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96" name="Text Box 325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97" name="Text Box 325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98" name="Text Box 325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499" name="Text Box 325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00" name="Text Box 325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01" name="Text Box 325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02" name="Text Box 325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03" name="Text Box 325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04" name="Text Box 325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05" name="Text Box 326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06" name="Text Box 326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07" name="Text Box 326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08" name="Text Box 326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09" name="Text Box 326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10" name="Text Box 326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11" name="Text Box 326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12" name="Text Box 326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13" name="Text Box 326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14" name="Text Box 326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15" name="Text Box 327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16" name="Text Box 327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17" name="Text Box 327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18" name="Text Box 327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19" name="Text Box 327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20" name="Text Box 327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21" name="Text Box 327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22" name="Text Box 327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23" name="Text Box 327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24" name="Text Box 327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25" name="Text Box 328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26" name="Text Box 328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27" name="Text Box 328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28" name="Text Box 328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29" name="Text Box 328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30" name="Text Box 328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31" name="Text Box 328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32" name="Text Box 328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33" name="Text Box 328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34" name="Text Box 328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35" name="Text Box 329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36" name="Text Box 329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37" name="Text Box 329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38" name="Text Box 329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39" name="Text Box 329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40" name="Text Box 329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41" name="Text Box 329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42" name="Text Box 329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43" name="Text Box 329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44" name="Text Box 329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45" name="Text Box 330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46" name="Text Box 330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47" name="Text Box 330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48" name="Text Box 330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49" name="Text Box 330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50" name="Text Box 330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51" name="Text Box 330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52" name="Text Box 330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53" name="Text Box 330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54" name="Text Box 330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55" name="Text Box 331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56" name="Text Box 331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57" name="Text Box 331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58" name="Text Box 331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59" name="Text Box 331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60" name="Text Box 331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61" name="Text Box 331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62" name="Text Box 331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63" name="Text Box 331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64" name="Text Box 331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65" name="Text Box 332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66" name="Text Box 332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67" name="Text Box 332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68" name="Text Box 332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69" name="Text Box 332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70" name="Text Box 332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71" name="Text Box 332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72" name="Text Box 332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73" name="Text Box 332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74" name="Text Box 332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75" name="Text Box 333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76" name="Text Box 333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77" name="Text Box 333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78" name="Text Box 333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79" name="Text Box 333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80" name="Text Box 333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81" name="Text Box 333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82" name="Text Box 333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83" name="Text Box 333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84" name="Text Box 333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85" name="Text Box 334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86" name="Text Box 334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87" name="Text Box 334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88" name="Text Box 334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89" name="Text Box 334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90" name="Text Box 334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91" name="Text Box 334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92" name="Text Box 334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93" name="Text Box 334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94" name="Text Box 334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95" name="Text Box 335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96" name="Text Box 335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97" name="Text Box 335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98" name="Text Box 335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599" name="Text Box 335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00" name="Text Box 335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01" name="Text Box 335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02" name="Text Box 335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03" name="Text Box 335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04" name="Text Box 335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05" name="Text Box 336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06" name="Text Box 336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07" name="Text Box 336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08" name="Text Box 336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09" name="Text Box 336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10" name="Text Box 336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11" name="Text Box 336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12" name="Text Box 336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13" name="Text Box 336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14" name="Text Box 336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15" name="Text Box 337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16" name="Text Box 337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17" name="Text Box 337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18" name="Text Box 337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19" name="Text Box 337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20" name="Text Box 337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21" name="Text Box 337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22" name="Text Box 337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23" name="Text Box 337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24" name="Text Box 337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25" name="Text Box 338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26" name="Text Box 338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27" name="Text Box 338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28" name="Text Box 338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29" name="Text Box 338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30" name="Text Box 338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31" name="Text Box 338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32" name="Text Box 338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33" name="Text Box 338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34" name="Text Box 338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35" name="Text Box 339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36" name="Text Box 339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37" name="Text Box 339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38" name="Text Box 339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39" name="Text Box 339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40" name="Text Box 339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41" name="Text Box 339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42" name="Text Box 339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43" name="Text Box 339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44" name="Text Box 339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45" name="Text Box 340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46" name="Text Box 340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47" name="Text Box 340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48" name="Text Box 340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49" name="Text Box 340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50" name="Text Box 340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51" name="Text Box 340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52" name="Text Box 340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53" name="Text Box 340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54" name="Text Box 340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55" name="Text Box 341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56" name="Text Box 341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57" name="Text Box 341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58" name="Text Box 341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59" name="Text Box 341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60" name="Text Box 341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61" name="Text Box 341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62" name="Text Box 341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63" name="Text Box 341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64" name="Text Box 341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65" name="Text Box 342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66" name="Text Box 342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67" name="Text Box 342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68" name="Text Box 342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69" name="Text Box 342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70" name="Text Box 342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71" name="Text Box 342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72" name="Text Box 342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73" name="Text Box 342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74" name="Text Box 342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75" name="Text Box 343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76" name="Text Box 343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77" name="Text Box 343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78" name="Text Box 343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79" name="Text Box 343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80" name="Text Box 343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81" name="Text Box 343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82" name="Text Box 343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83" name="Text Box 343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84" name="Text Box 343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85" name="Text Box 344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86" name="Text Box 344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87" name="Text Box 344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88" name="Text Box 344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89" name="Text Box 344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90" name="Text Box 344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91" name="Text Box 344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92" name="Text Box 344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93" name="Text Box 344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94" name="Text Box 344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95" name="Text Box 345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96" name="Text Box 345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97" name="Text Box 345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98" name="Text Box 345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699" name="Text Box 345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00" name="Text Box 345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01" name="Text Box 345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02" name="Text Box 345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03" name="Text Box 345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04" name="Text Box 345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05" name="Text Box 346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06" name="Text Box 346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07" name="Text Box 346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08" name="Text Box 346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09" name="Text Box 346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10" name="Text Box 346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11" name="Text Box 346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12" name="Text Box 346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13" name="Text Box 346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14" name="Text Box 346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15" name="Text Box 347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16" name="Text Box 347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17" name="Text Box 347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18" name="Text Box 347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19" name="Text Box 347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20" name="Text Box 347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21" name="Text Box 347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22" name="Text Box 347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23" name="Text Box 347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24" name="Text Box 347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25" name="Text Box 348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26" name="Text Box 348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27" name="Text Box 348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28" name="Text Box 348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29" name="Text Box 348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30" name="Text Box 348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31" name="Text Box 348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32" name="Text Box 348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33" name="Text Box 348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34" name="Text Box 348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35" name="Text Box 349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36" name="Text Box 349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37" name="Text Box 349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38" name="Text Box 349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39" name="Text Box 349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40" name="Text Box 349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41" name="Text Box 349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42" name="Text Box 349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43" name="Text Box 349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44" name="Text Box 349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45" name="Text Box 350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46" name="Text Box 350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47" name="Text Box 350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48" name="Text Box 350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49" name="Text Box 350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50" name="Text Box 350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51" name="Text Box 350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52" name="Text Box 350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53" name="Text Box 350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54" name="Text Box 350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55" name="Text Box 351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56" name="Text Box 351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57" name="Text Box 351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58" name="Text Box 351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59" name="Text Box 351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60" name="Text Box 351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61" name="Text Box 351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62" name="Text Box 351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63" name="Text Box 351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64" name="Text Box 351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65" name="Text Box 352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66" name="Text Box 352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67" name="Text Box 352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68" name="Text Box 352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69" name="Text Box 352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70" name="Text Box 352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71" name="Text Box 352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72" name="Text Box 352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73" name="Text Box 352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74" name="Text Box 352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75" name="Text Box 353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76" name="Text Box 353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77" name="Text Box 353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78" name="Text Box 353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79" name="Text Box 353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80" name="Text Box 353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81" name="Text Box 353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82" name="Text Box 353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83" name="Text Box 353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84" name="Text Box 353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85" name="Text Box 354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86" name="Text Box 354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87" name="Text Box 354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88" name="Text Box 354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89" name="Text Box 354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90" name="Text Box 354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91" name="Text Box 354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92" name="Text Box 354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93" name="Text Box 354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94" name="Text Box 354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95" name="Text Box 355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96" name="Text Box 355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97" name="Text Box 355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98" name="Text Box 355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799" name="Text Box 355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00" name="Text Box 355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01" name="Text Box 355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02" name="Text Box 355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03" name="Text Box 355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04" name="Text Box 355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05" name="Text Box 356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06" name="Text Box 356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07" name="Text Box 356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08" name="Text Box 356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09" name="Text Box 356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10" name="Text Box 356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11" name="Text Box 356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12" name="Text Box 356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13" name="Text Box 356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14" name="Text Box 356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15" name="Text Box 357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16" name="Text Box 357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17" name="Text Box 357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18" name="Text Box 357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19" name="Text Box 357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20" name="Text Box 357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21" name="Text Box 357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22" name="Text Box 357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23" name="Text Box 357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24" name="Text Box 357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25" name="Text Box 358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26" name="Text Box 358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27" name="Text Box 358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28" name="Text Box 358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29" name="Text Box 358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30" name="Text Box 358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31" name="Text Box 358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32" name="Text Box 358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33" name="Text Box 358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34" name="Text Box 358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35" name="Text Box 359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36" name="Text Box 359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37" name="Text Box 359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38" name="Text Box 359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39" name="Text Box 359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40" name="Text Box 359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41" name="Text Box 359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42" name="Text Box 359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43" name="Text Box 359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44" name="Text Box 359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45" name="Text Box 360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46" name="Text Box 360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47" name="Text Box 360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48" name="Text Box 360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49" name="Text Box 360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50" name="Text Box 360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51" name="Text Box 360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52" name="Text Box 360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53" name="Text Box 360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54" name="Text Box 360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55" name="Text Box 361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56" name="Text Box 361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57" name="Text Box 361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58" name="Text Box 361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59" name="Text Box 361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60" name="Text Box 361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61" name="Text Box 361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62" name="Text Box 361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63" name="Text Box 361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64" name="Text Box 361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65" name="Text Box 362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66" name="Text Box 362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67" name="Text Box 362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68" name="Text Box 362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69" name="Text Box 362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70" name="Text Box 362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71" name="Text Box 362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72" name="Text Box 362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73" name="Text Box 362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74" name="Text Box 362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75" name="Text Box 363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76" name="Text Box 363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77" name="Text Box 363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78" name="Text Box 363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79" name="Text Box 363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80" name="Text Box 363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81" name="Text Box 363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82" name="Text Box 363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83" name="Text Box 363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84" name="Text Box 363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85" name="Text Box 364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86" name="Text Box 364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87" name="Text Box 364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88" name="Text Box 364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89" name="Text Box 364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90" name="Text Box 364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91" name="Text Box 364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92" name="Text Box 364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93" name="Text Box 364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94" name="Text Box 364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95" name="Text Box 365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96" name="Text Box 365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97" name="Text Box 365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98" name="Text Box 365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899" name="Text Box 365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00" name="Text Box 365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01" name="Text Box 365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02" name="Text Box 365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03" name="Text Box 365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04" name="Text Box 365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05" name="Text Box 366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06" name="Text Box 366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07" name="Text Box 366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08" name="Text Box 366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09" name="Text Box 366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10" name="Text Box 366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11" name="Text Box 366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12" name="Text Box 366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13" name="Text Box 366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14" name="Text Box 366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15" name="Text Box 367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16" name="Text Box 367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17" name="Text Box 367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18" name="Text Box 367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19" name="Text Box 367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20" name="Text Box 367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21" name="Text Box 367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22" name="Text Box 367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23" name="Text Box 367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24" name="Text Box 367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25" name="Text Box 368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26" name="Text Box 368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27" name="Text Box 368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28" name="Text Box 368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29" name="Text Box 368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30" name="Text Box 368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31" name="Text Box 368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32" name="Text Box 368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33" name="Text Box 368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34" name="Text Box 368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35" name="Text Box 369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36" name="Text Box 369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37" name="Text Box 369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38" name="Text Box 369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39" name="Text Box 369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40" name="Text Box 369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41" name="Text Box 369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42" name="Text Box 369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43" name="Text Box 369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44" name="Text Box 369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45" name="Text Box 370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46" name="Text Box 370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47" name="Text Box 370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48" name="Text Box 370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49" name="Text Box 370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50" name="Text Box 370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51" name="Text Box 370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52" name="Text Box 370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53" name="Text Box 370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54" name="Text Box 370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55" name="Text Box 371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56" name="Text Box 371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57" name="Text Box 371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58" name="Text Box 371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59" name="Text Box 371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60" name="Text Box 371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61" name="Text Box 371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62" name="Text Box 371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63" name="Text Box 371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64" name="Text Box 371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65" name="Text Box 372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66" name="Text Box 372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67" name="Text Box 372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68" name="Text Box 372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69" name="Text Box 372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70" name="Text Box 372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71" name="Text Box 372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72" name="Text Box 372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73" name="Text Box 372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74" name="Text Box 372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75" name="Text Box 373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76" name="Text Box 373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77" name="Text Box 373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78" name="Text Box 373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79" name="Text Box 373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80" name="Text Box 373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81" name="Text Box 373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82" name="Text Box 373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83" name="Text Box 373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84" name="Text Box 373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85" name="Text Box 374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86" name="Text Box 374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87" name="Text Box 374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88" name="Text Box 374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89" name="Text Box 374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90" name="Text Box 374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91" name="Text Box 374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92" name="Text Box 374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93" name="Text Box 374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94" name="Text Box 374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95" name="Text Box 375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96" name="Text Box 375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97" name="Text Box 375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98" name="Text Box 375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4999" name="Text Box 375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00" name="Text Box 375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01" name="Text Box 375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02" name="Text Box 375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03" name="Text Box 375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04" name="Text Box 375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05" name="Text Box 376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06" name="Text Box 376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07" name="Text Box 376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08" name="Text Box 376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09" name="Text Box 376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10" name="Text Box 376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11" name="Text Box 376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12" name="Text Box 376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13" name="Text Box 376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14" name="Text Box 376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15" name="Text Box 377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16" name="Text Box 377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17" name="Text Box 377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18" name="Text Box 377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19" name="Text Box 377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20" name="Text Box 377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21" name="Text Box 377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22" name="Text Box 377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23" name="Text Box 377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24" name="Text Box 377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25" name="Text Box 378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26" name="Text Box 378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27" name="Text Box 378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28" name="Text Box 378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29" name="Text Box 378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30" name="Text Box 378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31" name="Text Box 378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32" name="Text Box 378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33" name="Text Box 378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34" name="Text Box 378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35" name="Text Box 379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36" name="Text Box 379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37" name="Text Box 379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38" name="Text Box 379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39" name="Text Box 379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40" name="Text Box 379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41" name="Text Box 379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42" name="Text Box 379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43" name="Text Box 379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44" name="Text Box 379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45" name="Text Box 380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46" name="Text Box 380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47" name="Text Box 380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48" name="Text Box 380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49" name="Text Box 380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50" name="Text Box 380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51" name="Text Box 380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52" name="Text Box 380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53" name="Text Box 380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54" name="Text Box 380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55" name="Text Box 381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56" name="Text Box 381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57" name="Text Box 381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58" name="Text Box 381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59" name="Text Box 381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60" name="Text Box 381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61" name="Text Box 381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62" name="Text Box 381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63" name="Text Box 381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64" name="Text Box 381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65" name="Text Box 382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66" name="Text Box 382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67" name="Text Box 382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68" name="Text Box 382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69" name="Text Box 382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70" name="Text Box 382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71" name="Text Box 382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72" name="Text Box 382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73" name="Text Box 382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74" name="Text Box 382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75" name="Text Box 383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76" name="Text Box 383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77" name="Text Box 383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78" name="Text Box 383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79" name="Text Box 383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80" name="Text Box 383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81" name="Text Box 383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82" name="Text Box 383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83" name="Text Box 383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84" name="Text Box 383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85" name="Text Box 384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86" name="Text Box 384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87" name="Text Box 384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88" name="Text Box 384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89" name="Text Box 384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90" name="Text Box 384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91" name="Text Box 384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92" name="Text Box 384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93" name="Text Box 384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94" name="Text Box 384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95" name="Text Box 385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96" name="Text Box 385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97" name="Text Box 385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98" name="Text Box 385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099" name="Text Box 385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00" name="Text Box 385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01" name="Text Box 385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02" name="Text Box 385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03" name="Text Box 385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04" name="Text Box 385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05" name="Text Box 386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06" name="Text Box 386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07" name="Text Box 386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08" name="Text Box 386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09" name="Text Box 386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10" name="Text Box 386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11" name="Text Box 386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12" name="Text Box 386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13" name="Text Box 386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14" name="Text Box 386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15" name="Text Box 387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16" name="Text Box 387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17" name="Text Box 387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18" name="Text Box 387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19" name="Text Box 387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20" name="Text Box 387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21" name="Text Box 387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22" name="Text Box 387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23" name="Text Box 387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24" name="Text Box 387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25" name="Text Box 388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26" name="Text Box 388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27" name="Text Box 388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28" name="Text Box 388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29" name="Text Box 388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30" name="Text Box 388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31" name="Text Box 388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32" name="Text Box 388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33" name="Text Box 388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34" name="Text Box 388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35" name="Text Box 389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36" name="Text Box 389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37" name="Text Box 389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38" name="Text Box 389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39" name="Text Box 389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40" name="Text Box 389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41" name="Text Box 389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42" name="Text Box 389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43" name="Text Box 389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44" name="Text Box 389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45" name="Text Box 390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46" name="Text Box 390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47" name="Text Box 390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48" name="Text Box 390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49" name="Text Box 390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50" name="Text Box 390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51" name="Text Box 390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52" name="Text Box 390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53" name="Text Box 390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54" name="Text Box 390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55" name="Text Box 391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56" name="Text Box 391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57" name="Text Box 391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58" name="Text Box 391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59" name="Text Box 391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60" name="Text Box 391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61" name="Text Box 391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62" name="Text Box 391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63" name="Text Box 391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64" name="Text Box 391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65" name="Text Box 392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66" name="Text Box 392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67" name="Text Box 392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68" name="Text Box 392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69" name="Text Box 392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70" name="Text Box 392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71" name="Text Box 392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72" name="Text Box 392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73" name="Text Box 392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74" name="Text Box 392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75" name="Text Box 393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76" name="Text Box 393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77" name="Text Box 393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78" name="Text Box 393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79" name="Text Box 393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80" name="Text Box 393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81" name="Text Box 393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82" name="Text Box 393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83" name="Text Box 393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84" name="Text Box 393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85" name="Text Box 394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86" name="Text Box 394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87" name="Text Box 394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88" name="Text Box 394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89" name="Text Box 394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90" name="Text Box 394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91" name="Text Box 394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92" name="Text Box 394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93" name="Text Box 394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94" name="Text Box 394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95" name="Text Box 395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96" name="Text Box 395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97" name="Text Box 395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98" name="Text Box 395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199" name="Text Box 395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00" name="Text Box 395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01" name="Text Box 395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02" name="Text Box 395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03" name="Text Box 395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04" name="Text Box 395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05" name="Text Box 396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06" name="Text Box 396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07" name="Text Box 396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08" name="Text Box 396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09" name="Text Box 396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10" name="Text Box 396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11" name="Text Box 396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12" name="Text Box 396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13" name="Text Box 396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14" name="Text Box 396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15" name="Text Box 397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16" name="Text Box 397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17" name="Text Box 397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18" name="Text Box 397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19" name="Text Box 397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20" name="Text Box 397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21" name="Text Box 397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22" name="Text Box 397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23" name="Text Box 397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24" name="Text Box 397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25" name="Text Box 398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26" name="Text Box 398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27" name="Text Box 398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28" name="Text Box 398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29" name="Text Box 398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30" name="Text Box 398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31" name="Text Box 398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32" name="Text Box 398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33" name="Text Box 398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34" name="Text Box 398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35" name="Text Box 399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36" name="Text Box 399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37" name="Text Box 399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38" name="Text Box 399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39" name="Text Box 399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40" name="Text Box 399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41" name="Text Box 399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42" name="Text Box 399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43" name="Text Box 399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44" name="Text Box 399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45" name="Text Box 400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46" name="Text Box 400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47" name="Text Box 400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48" name="Text Box 400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49" name="Text Box 400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50" name="Text Box 400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51" name="Text Box 400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52" name="Text Box 400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53" name="Text Box 400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54" name="Text Box 400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55" name="Text Box 401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56" name="Text Box 401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57" name="Text Box 401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58" name="Text Box 401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59" name="Text Box 401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60" name="Text Box 401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61" name="Text Box 401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62" name="Text Box 401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63" name="Text Box 401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64" name="Text Box 401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65" name="Text Box 402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66" name="Text Box 402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67" name="Text Box 402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68" name="Text Box 402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69" name="Text Box 402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70" name="Text Box 402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71" name="Text Box 402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72" name="Text Box 402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73" name="Text Box 402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74" name="Text Box 402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75" name="Text Box 403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76" name="Text Box 403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77" name="Text Box 403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78" name="Text Box 403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79" name="Text Box 403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80" name="Text Box 403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81" name="Text Box 403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82" name="Text Box 403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83" name="Text Box 403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84" name="Text Box 403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85" name="Text Box 404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86" name="Text Box 404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87" name="Text Box 404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88" name="Text Box 404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89" name="Text Box 404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90" name="Text Box 404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91" name="Text Box 404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92" name="Text Box 404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93" name="Text Box 404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94" name="Text Box 404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95" name="Text Box 405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96" name="Text Box 405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97" name="Text Box 405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98" name="Text Box 405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299" name="Text Box 405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00" name="Text Box 405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01" name="Text Box 405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02" name="Text Box 405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03" name="Text Box 405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04" name="Text Box 405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05" name="Text Box 406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06" name="Text Box 406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07" name="Text Box 406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08" name="Text Box 406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09" name="Text Box 406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10" name="Text Box 406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11" name="Text Box 406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12" name="Text Box 406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13" name="Text Box 406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14" name="Text Box 406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15" name="Text Box 407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16" name="Text Box 407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17" name="Text Box 407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18" name="Text Box 407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19" name="Text Box 407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20" name="Text Box 407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21" name="Text Box 407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22" name="Text Box 407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23" name="Text Box 407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24" name="Text Box 407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25" name="Text Box 408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26" name="Text Box 408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27" name="Text Box 408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28" name="Text Box 408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29" name="Text Box 408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30" name="Text Box 408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31" name="Text Box 408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32" name="Text Box 408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33" name="Text Box 408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34" name="Text Box 408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35" name="Text Box 409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36" name="Text Box 409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37" name="Text Box 409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38" name="Text Box 409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39" name="Text Box 409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40" name="Text Box 409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41" name="Text Box 409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42" name="Text Box 409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43" name="Text Box 409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44" name="Text Box 409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45" name="Text Box 410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46" name="Text Box 410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47" name="Text Box 410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48" name="Text Box 410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49" name="Text Box 410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50" name="Text Box 410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51" name="Text Box 410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52" name="Text Box 410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53" name="Text Box 410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54" name="Text Box 410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55" name="Text Box 411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56" name="Text Box 411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57" name="Text Box 411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58" name="Text Box 411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59" name="Text Box 411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60" name="Text Box 411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61" name="Text Box 411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62" name="Text Box 411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63" name="Text Box 411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64" name="Text Box 411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65" name="Text Box 412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66" name="Text Box 412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67" name="Text Box 412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68" name="Text Box 412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69" name="Text Box 412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70" name="Text Box 412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71" name="Text Box 412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72" name="Text Box 412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73" name="Text Box 412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74" name="Text Box 412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75" name="Text Box 413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76" name="Text Box 413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77" name="Text Box 413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78" name="Text Box 413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79" name="Text Box 413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80" name="Text Box 413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81" name="Text Box 413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82" name="Text Box 413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83" name="Text Box 413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84" name="Text Box 413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85" name="Text Box 414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86" name="Text Box 414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87" name="Text Box 414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88" name="Text Box 414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89" name="Text Box 414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90" name="Text Box 414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91" name="Text Box 414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92" name="Text Box 414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93" name="Text Box 414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94" name="Text Box 414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95" name="Text Box 415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96" name="Text Box 415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97" name="Text Box 415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98" name="Text Box 415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399" name="Text Box 415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00" name="Text Box 415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01" name="Text Box 415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02" name="Text Box 415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03" name="Text Box 415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04" name="Text Box 415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05" name="Text Box 416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06" name="Text Box 416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07" name="Text Box 416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08" name="Text Box 416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09" name="Text Box 416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10" name="Text Box 416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11" name="Text Box 416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12" name="Text Box 416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13" name="Text Box 416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14" name="Text Box 416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15" name="Text Box 417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16" name="Text Box 417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17" name="Text Box 417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18" name="Text Box 417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19" name="Text Box 417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20" name="Text Box 417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21" name="Text Box 417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22" name="Text Box 417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23" name="Text Box 417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24" name="Text Box 417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25" name="Text Box 418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26" name="Text Box 418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27" name="Text Box 418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28" name="Text Box 418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29" name="Text Box 418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30" name="Text Box 418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31" name="Text Box 418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32" name="Text Box 418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33" name="Text Box 418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34" name="Text Box 418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35" name="Text Box 419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36" name="Text Box 419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37" name="Text Box 419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38" name="Text Box 419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39" name="Text Box 419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40" name="Text Box 419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41" name="Text Box 419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42" name="Text Box 419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43" name="Text Box 419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44" name="Text Box 419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45" name="Text Box 420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46" name="Text Box 420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47" name="Text Box 420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48" name="Text Box 420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49" name="Text Box 420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50" name="Text Box 420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51" name="Text Box 420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52" name="Text Box 420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53" name="Text Box 420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54" name="Text Box 420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55" name="Text Box 421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56" name="Text Box 421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57" name="Text Box 421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58" name="Text Box 421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59" name="Text Box 421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60" name="Text Box 421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61" name="Text Box 421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62" name="Text Box 421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63" name="Text Box 421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64" name="Text Box 421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65" name="Text Box 422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66" name="Text Box 422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67" name="Text Box 422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68" name="Text Box 422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69" name="Text Box 422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70" name="Text Box 422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71" name="Text Box 422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72" name="Text Box 422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73" name="Text Box 422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74" name="Text Box 422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75" name="Text Box 423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76" name="Text Box 423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77" name="Text Box 423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78" name="Text Box 423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79" name="Text Box 423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80" name="Text Box 423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81" name="Text Box 423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82" name="Text Box 423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83" name="Text Box 423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84" name="Text Box 423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85" name="Text Box 424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86" name="Text Box 424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87" name="Text Box 424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88" name="Text Box 424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89" name="Text Box 424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90" name="Text Box 424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91" name="Text Box 424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92" name="Text Box 424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93" name="Text Box 424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94" name="Text Box 424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95" name="Text Box 425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96" name="Text Box 425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97" name="Text Box 425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98" name="Text Box 425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499" name="Text Box 425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00" name="Text Box 425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01" name="Text Box 425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02" name="Text Box 425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03" name="Text Box 425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04" name="Text Box 425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05" name="Text Box 426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06" name="Text Box 426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07" name="Text Box 426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08" name="Text Box 426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09" name="Text Box 426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10" name="Text Box 426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11" name="Text Box 426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12" name="Text Box 426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13" name="Text Box 426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14" name="Text Box 426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15" name="Text Box 427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16" name="Text Box 427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17" name="Text Box 427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18" name="Text Box 427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19" name="Text Box 427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20" name="Text Box 427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21" name="Text Box 427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22" name="Text Box 427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23" name="Text Box 427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24" name="Text Box 427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25" name="Text Box 428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26" name="Text Box 428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27" name="Text Box 428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28" name="Text Box 428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29" name="Text Box 428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30" name="Text Box 428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31" name="Text Box 428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32" name="Text Box 428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33" name="Text Box 428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34" name="Text Box 428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35" name="Text Box 429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36" name="Text Box 429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37" name="Text Box 429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38" name="Text Box 429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39" name="Text Box 429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40" name="Text Box 429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41" name="Text Box 429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42" name="Text Box 429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43" name="Text Box 429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44" name="Text Box 429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45" name="Text Box 430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46" name="Text Box 430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47" name="Text Box 430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48" name="Text Box 430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49" name="Text Box 430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50" name="Text Box 430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51" name="Text Box 430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52" name="Text Box 430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53" name="Text Box 430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54" name="Text Box 430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55" name="Text Box 431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56" name="Text Box 431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57" name="Text Box 431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58" name="Text Box 431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59" name="Text Box 431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60" name="Text Box 431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61" name="Text Box 431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62" name="Text Box 431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63" name="Text Box 431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64" name="Text Box 431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65" name="Text Box 432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66" name="Text Box 432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67" name="Text Box 432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68" name="Text Box 432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69" name="Text Box 432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70" name="Text Box 432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71" name="Text Box 432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72" name="Text Box 432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73" name="Text Box 432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74" name="Text Box 432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75" name="Text Box 433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76" name="Text Box 433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77" name="Text Box 433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78" name="Text Box 433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79" name="Text Box 433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80" name="Text Box 433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81" name="Text Box 433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82" name="Text Box 433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83" name="Text Box 433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84" name="Text Box 433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85" name="Text Box 434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86" name="Text Box 434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87" name="Text Box 434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88" name="Text Box 434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89" name="Text Box 434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90" name="Text Box 434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91" name="Text Box 434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92" name="Text Box 434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93" name="Text Box 434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94" name="Text Box 434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95" name="Text Box 435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96" name="Text Box 435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97" name="Text Box 435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98" name="Text Box 435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599" name="Text Box 435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00" name="Text Box 435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01" name="Text Box 435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02" name="Text Box 435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03" name="Text Box 435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04" name="Text Box 435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05" name="Text Box 436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06" name="Text Box 436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07" name="Text Box 436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08" name="Text Box 436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09" name="Text Box 436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10" name="Text Box 436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11" name="Text Box 436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12" name="Text Box 436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13" name="Text Box 436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14" name="Text Box 436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15" name="Text Box 437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16" name="Text Box 437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17" name="Text Box 437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18" name="Text Box 437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19" name="Text Box 437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20" name="Text Box 437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21" name="Text Box 437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22" name="Text Box 437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23" name="Text Box 437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24" name="Text Box 437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25" name="Text Box 438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26" name="Text Box 438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27" name="Text Box 438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28" name="Text Box 438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29" name="Text Box 438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30" name="Text Box 438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31" name="Text Box 438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32" name="Text Box 438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33" name="Text Box 438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34" name="Text Box 438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35" name="Text Box 439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36" name="Text Box 439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37" name="Text Box 439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38" name="Text Box 439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39" name="Text Box 439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40" name="Text Box 439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41" name="Text Box 439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42" name="Text Box 439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43" name="Text Box 439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44" name="Text Box 439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45" name="Text Box 440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46" name="Text Box 440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47" name="Text Box 440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48" name="Text Box 440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49" name="Text Box 440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50" name="Text Box 440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51" name="Text Box 440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52" name="Text Box 440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53" name="Text Box 440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54" name="Text Box 440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55" name="Text Box 441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56" name="Text Box 441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57" name="Text Box 441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58" name="Text Box 441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59" name="Text Box 441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60" name="Text Box 441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61" name="Text Box 441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62" name="Text Box 441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63" name="Text Box 441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64" name="Text Box 441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65" name="Text Box 442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66" name="Text Box 442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67" name="Text Box 442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68" name="Text Box 442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69" name="Text Box 442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70" name="Text Box 442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71" name="Text Box 442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72" name="Text Box 442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73" name="Text Box 442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74" name="Text Box 442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75" name="Text Box 443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76" name="Text Box 443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77" name="Text Box 443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78" name="Text Box 443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79" name="Text Box 443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80" name="Text Box 443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81" name="Text Box 443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82" name="Text Box 443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83" name="Text Box 443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84" name="Text Box 443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85" name="Text Box 444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86" name="Text Box 444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87" name="Text Box 444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88" name="Text Box 444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89" name="Text Box 444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90" name="Text Box 444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91" name="Text Box 444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92" name="Text Box 444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93" name="Text Box 444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94" name="Text Box 444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95" name="Text Box 445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96" name="Text Box 445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97" name="Text Box 445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98" name="Text Box 445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699" name="Text Box 445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00" name="Text Box 445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01" name="Text Box 445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02" name="Text Box 445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03" name="Text Box 445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04" name="Text Box 445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05" name="Text Box 446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06" name="Text Box 446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07" name="Text Box 446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08" name="Text Box 446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09" name="Text Box 446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10" name="Text Box 446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11" name="Text Box 446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12" name="Text Box 446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13" name="Text Box 446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14" name="Text Box 446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15" name="Text Box 447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16" name="Text Box 447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17" name="Text Box 447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18" name="Text Box 447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19" name="Text Box 447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20" name="Text Box 447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21" name="Text Box 447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22" name="Text Box 447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23" name="Text Box 447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24" name="Text Box 447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25" name="Text Box 448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26" name="Text Box 448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27" name="Text Box 448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28" name="Text Box 448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29" name="Text Box 448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30" name="Text Box 448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31" name="Text Box 448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32" name="Text Box 448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33" name="Text Box 448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34" name="Text Box 448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35" name="Text Box 449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36" name="Text Box 449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37" name="Text Box 449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38" name="Text Box 449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39" name="Text Box 449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40" name="Text Box 449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41" name="Text Box 449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42" name="Text Box 449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43" name="Text Box 449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44" name="Text Box 449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45" name="Text Box 450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46" name="Text Box 450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47" name="Text Box 450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48" name="Text Box 450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49" name="Text Box 450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50" name="Text Box 450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51" name="Text Box 450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52" name="Text Box 450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53" name="Text Box 450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54" name="Text Box 450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55" name="Text Box 451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56" name="Text Box 451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57" name="Text Box 451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58" name="Text Box 451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59" name="Text Box 451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60" name="Text Box 451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61" name="Text Box 451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62" name="Text Box 451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63" name="Text Box 451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64" name="Text Box 451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65" name="Text Box 452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66" name="Text Box 452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67" name="Text Box 452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68" name="Text Box 452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69" name="Text Box 452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70" name="Text Box 452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71" name="Text Box 452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72" name="Text Box 452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73" name="Text Box 452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74" name="Text Box 452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75" name="Text Box 453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76" name="Text Box 453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77" name="Text Box 453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78" name="Text Box 453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79" name="Text Box 453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80" name="Text Box 453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81" name="Text Box 453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82" name="Text Box 453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83" name="Text Box 453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84" name="Text Box 453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85" name="Text Box 454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86" name="Text Box 454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87" name="Text Box 454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88" name="Text Box 454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89" name="Text Box 454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90" name="Text Box 454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91" name="Text Box 454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92" name="Text Box 454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93" name="Text Box 454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94" name="Text Box 454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95" name="Text Box 455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96" name="Text Box 455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97" name="Text Box 455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98" name="Text Box 455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799" name="Text Box 455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00" name="Text Box 455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01" name="Text Box 455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02" name="Text Box 455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03" name="Text Box 455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04" name="Text Box 455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05" name="Text Box 456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06" name="Text Box 456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07" name="Text Box 456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08" name="Text Box 456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09" name="Text Box 456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10" name="Text Box 456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11" name="Text Box 456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12" name="Text Box 456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13" name="Text Box 456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14" name="Text Box 456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15" name="Text Box 457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16" name="Text Box 457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17" name="Text Box 457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18" name="Text Box 457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19" name="Text Box 457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20" name="Text Box 457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21" name="Text Box 457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22" name="Text Box 457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23" name="Text Box 457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24" name="Text Box 457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25" name="Text Box 458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26" name="Text Box 458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27" name="Text Box 458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28" name="Text Box 458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29" name="Text Box 458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30" name="Text Box 458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31" name="Text Box 458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32" name="Text Box 458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33" name="Text Box 458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34" name="Text Box 458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35" name="Text Box 459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36" name="Text Box 459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37" name="Text Box 459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38" name="Text Box 459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39" name="Text Box 459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40" name="Text Box 459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41" name="Text Box 459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42" name="Text Box 459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43" name="Text Box 459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44" name="Text Box 459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45" name="Text Box 460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46" name="Text Box 460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47" name="Text Box 460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48" name="Text Box 460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49" name="Text Box 460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50" name="Text Box 460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51" name="Text Box 460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52" name="Text Box 460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53" name="Text Box 460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54" name="Text Box 460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55" name="Text Box 461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56" name="Text Box 461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57" name="Text Box 461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58" name="Text Box 461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59" name="Text Box 461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60" name="Text Box 461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61" name="Text Box 461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62" name="Text Box 461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63" name="Text Box 461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64" name="Text Box 461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65" name="Text Box 462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66" name="Text Box 462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67" name="Text Box 462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68" name="Text Box 462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69" name="Text Box 462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70" name="Text Box 462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71" name="Text Box 462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72" name="Text Box 462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73" name="Text Box 462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74" name="Text Box 462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75" name="Text Box 463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76" name="Text Box 463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77" name="Text Box 463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78" name="Text Box 463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79" name="Text Box 463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80" name="Text Box 463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81" name="Text Box 463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82" name="Text Box 463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83" name="Text Box 463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84" name="Text Box 463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85" name="Text Box 464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86" name="Text Box 464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87" name="Text Box 464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88" name="Text Box 464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89" name="Text Box 464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90" name="Text Box 464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91" name="Text Box 464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92" name="Text Box 464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93" name="Text Box 464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94" name="Text Box 464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95" name="Text Box 465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96" name="Text Box 465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97" name="Text Box 465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98" name="Text Box 465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899" name="Text Box 465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00" name="Text Box 465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01" name="Text Box 465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02" name="Text Box 465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03" name="Text Box 465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04" name="Text Box 465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05" name="Text Box 466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06" name="Text Box 466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07" name="Text Box 466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08" name="Text Box 466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09" name="Text Box 466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10" name="Text Box 466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11" name="Text Box 466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12" name="Text Box 466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13" name="Text Box 466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14" name="Text Box 466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15" name="Text Box 467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16" name="Text Box 467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17" name="Text Box 467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18" name="Text Box 467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19" name="Text Box 467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20" name="Text Box 467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21" name="Text Box 467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22" name="Text Box 467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23" name="Text Box 467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24" name="Text Box 467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25" name="Text Box 468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26" name="Text Box 468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27" name="Text Box 468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28" name="Text Box 468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29" name="Text Box 468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30" name="Text Box 468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31" name="Text Box 468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32" name="Text Box 468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33" name="Text Box 468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34" name="Text Box 468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35" name="Text Box 469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36" name="Text Box 469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37" name="Text Box 469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38" name="Text Box 469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39" name="Text Box 469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40" name="Text Box 469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41" name="Text Box 469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42" name="Text Box 469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43" name="Text Box 469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44" name="Text Box 469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45" name="Text Box 470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46" name="Text Box 470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47" name="Text Box 470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48" name="Text Box 470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49" name="Text Box 470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50" name="Text Box 470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51" name="Text Box 470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52" name="Text Box 470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53" name="Text Box 470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54" name="Text Box 470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55" name="Text Box 471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56" name="Text Box 471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57" name="Text Box 471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58" name="Text Box 471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59" name="Text Box 471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60" name="Text Box 471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61" name="Text Box 471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62" name="Text Box 471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63" name="Text Box 471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64" name="Text Box 471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65" name="Text Box 472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66" name="Text Box 472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67" name="Text Box 472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68" name="Text Box 472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69" name="Text Box 472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70" name="Text Box 472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71" name="Text Box 472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72" name="Text Box 472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73" name="Text Box 472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74" name="Text Box 472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75" name="Text Box 473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76" name="Text Box 473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77" name="Text Box 473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78" name="Text Box 473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79" name="Text Box 473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80" name="Text Box 473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81" name="Text Box 473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82" name="Text Box 473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83" name="Text Box 473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84" name="Text Box 473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85" name="Text Box 474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86" name="Text Box 474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87" name="Text Box 474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88" name="Text Box 474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89" name="Text Box 474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90" name="Text Box 474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91" name="Text Box 474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92" name="Text Box 474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93" name="Text Box 474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94" name="Text Box 474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95" name="Text Box 475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96" name="Text Box 475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97" name="Text Box 475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98" name="Text Box 475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5999" name="Text Box 475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00" name="Text Box 475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01" name="Text Box 475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02" name="Text Box 475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03" name="Text Box 475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04" name="Text Box 475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05" name="Text Box 476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06" name="Text Box 476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07" name="Text Box 476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08" name="Text Box 476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09" name="Text Box 476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10" name="Text Box 476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11" name="Text Box 476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12" name="Text Box 476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13" name="Text Box 476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14" name="Text Box 476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15" name="Text Box 477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16" name="Text Box 477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17" name="Text Box 477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18" name="Text Box 477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19" name="Text Box 477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20" name="Text Box 477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21" name="Text Box 477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22" name="Text Box 477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23" name="Text Box 477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24" name="Text Box 477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25" name="Text Box 478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26" name="Text Box 478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27" name="Text Box 478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28" name="Text Box 478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29" name="Text Box 478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30" name="Text Box 478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31" name="Text Box 478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32" name="Text Box 478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33" name="Text Box 478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34" name="Text Box 478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35" name="Text Box 479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36" name="Text Box 479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37" name="Text Box 479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38" name="Text Box 479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39" name="Text Box 479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40" name="Text Box 479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41" name="Text Box 479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42" name="Text Box 479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43" name="Text Box 479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44" name="Text Box 479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45" name="Text Box 480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46" name="Text Box 480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47" name="Text Box 480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48" name="Text Box 480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49" name="Text Box 480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50" name="Text Box 480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51" name="Text Box 480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52" name="Text Box 480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53" name="Text Box 480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54" name="Text Box 480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55" name="Text Box 481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56" name="Text Box 481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57" name="Text Box 481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58" name="Text Box 481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59" name="Text Box 481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60" name="Text Box 481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61" name="Text Box 481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62" name="Text Box 481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63" name="Text Box 481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64" name="Text Box 481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65" name="Text Box 482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66" name="Text Box 482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67" name="Text Box 482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68" name="Text Box 482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69" name="Text Box 482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70" name="Text Box 482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71" name="Text Box 482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72" name="Text Box 482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73" name="Text Box 482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74" name="Text Box 482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75" name="Text Box 483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76" name="Text Box 483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77" name="Text Box 483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78" name="Text Box 483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79" name="Text Box 483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80" name="Text Box 483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81" name="Text Box 483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82" name="Text Box 483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83" name="Text Box 483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84" name="Text Box 483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85" name="Text Box 484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86" name="Text Box 484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87" name="Text Box 484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88" name="Text Box 484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89" name="Text Box 484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90" name="Text Box 484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91" name="Text Box 484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92" name="Text Box 484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93" name="Text Box 484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94" name="Text Box 484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95" name="Text Box 485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96" name="Text Box 485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97" name="Text Box 485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98" name="Text Box 485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099" name="Text Box 485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00" name="Text Box 485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01" name="Text Box 485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02" name="Text Box 485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03" name="Text Box 485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04" name="Text Box 485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05" name="Text Box 486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06" name="Text Box 486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07" name="Text Box 486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08" name="Text Box 486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09" name="Text Box 486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10" name="Text Box 486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11" name="Text Box 486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12" name="Text Box 486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13" name="Text Box 486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14" name="Text Box 486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15" name="Text Box 487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16" name="Text Box 487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17" name="Text Box 487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18" name="Text Box 487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19" name="Text Box 487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20" name="Text Box 487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21" name="Text Box 487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22" name="Text Box 487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23" name="Text Box 487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24" name="Text Box 487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25" name="Text Box 488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26" name="Text Box 488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27" name="Text Box 488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28" name="Text Box 488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29" name="Text Box 488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30" name="Text Box 488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31" name="Text Box 488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32" name="Text Box 488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33" name="Text Box 488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34" name="Text Box 488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35" name="Text Box 489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36" name="Text Box 489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37" name="Text Box 489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38" name="Text Box 489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39" name="Text Box 489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40" name="Text Box 489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41" name="Text Box 489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42" name="Text Box 489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43" name="Text Box 489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44" name="Text Box 489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45" name="Text Box 490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46" name="Text Box 490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47" name="Text Box 490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48" name="Text Box 490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49" name="Text Box 490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50" name="Text Box 490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51" name="Text Box 490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52" name="Text Box 490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53" name="Text Box 490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54" name="Text Box 490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55" name="Text Box 491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56" name="Text Box 491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57" name="Text Box 491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58" name="Text Box 491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59" name="Text Box 491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60" name="Text Box 491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61" name="Text Box 491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62" name="Text Box 491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63" name="Text Box 491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64" name="Text Box 491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65" name="Text Box 492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66" name="Text Box 492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67" name="Text Box 492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68" name="Text Box 492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69" name="Text Box 492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70" name="Text Box 492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71" name="Text Box 492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72" name="Text Box 492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73" name="Text Box 492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74" name="Text Box 492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75" name="Text Box 493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76" name="Text Box 493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77" name="Text Box 493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78" name="Text Box 493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79" name="Text Box 493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80" name="Text Box 493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81" name="Text Box 493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82" name="Text Box 493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83" name="Text Box 493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84" name="Text Box 493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85" name="Text Box 494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86" name="Text Box 494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87" name="Text Box 494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88" name="Text Box 494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89" name="Text Box 494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90" name="Text Box 494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91" name="Text Box 494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92" name="Text Box 494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93" name="Text Box 494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94" name="Text Box 494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95" name="Text Box 495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96" name="Text Box 495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97" name="Text Box 495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98" name="Text Box 495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199" name="Text Box 495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00" name="Text Box 495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01" name="Text Box 495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02" name="Text Box 495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03" name="Text Box 495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04" name="Text Box 495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05" name="Text Box 496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06" name="Text Box 496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07" name="Text Box 496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08" name="Text Box 496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09" name="Text Box 496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10" name="Text Box 496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11" name="Text Box 496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12" name="Text Box 496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13" name="Text Box 496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14" name="Text Box 496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15" name="Text Box 497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16" name="Text Box 497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17" name="Text Box 497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18" name="Text Box 497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19" name="Text Box 497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20" name="Text Box 497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21" name="Text Box 497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22" name="Text Box 497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23" name="Text Box 497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24" name="Text Box 497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25" name="Text Box 498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26" name="Text Box 498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27" name="Text Box 498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28" name="Text Box 498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29" name="Text Box 498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30" name="Text Box 498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31" name="Text Box 498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32" name="Text Box 498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33" name="Text Box 498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34" name="Text Box 498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35" name="Text Box 499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36" name="Text Box 499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37" name="Text Box 499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38" name="Text Box 499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39" name="Text Box 499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40" name="Text Box 499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41" name="Text Box 499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42" name="Text Box 499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43" name="Text Box 499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44" name="Text Box 499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45" name="Text Box 500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46" name="Text Box 500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47" name="Text Box 500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48" name="Text Box 500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49" name="Text Box 500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50" name="Text Box 500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51" name="Text Box 500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52" name="Text Box 500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53" name="Text Box 500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54" name="Text Box 500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55" name="Text Box 501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56" name="Text Box 501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57" name="Text Box 501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58" name="Text Box 501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59" name="Text Box 501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60" name="Text Box 501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61" name="Text Box 501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62" name="Text Box 501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63" name="Text Box 501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64" name="Text Box 501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65" name="Text Box 502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66" name="Text Box 502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67" name="Text Box 502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68" name="Text Box 502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69" name="Text Box 502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70" name="Text Box 502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71" name="Text Box 502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72" name="Text Box 502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73" name="Text Box 502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74" name="Text Box 502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75" name="Text Box 503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76" name="Text Box 503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77" name="Text Box 503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78" name="Text Box 503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79" name="Text Box 503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80" name="Text Box 503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81" name="Text Box 503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82" name="Text Box 503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83" name="Text Box 503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84" name="Text Box 503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85" name="Text Box 504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86" name="Text Box 504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87" name="Text Box 504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88" name="Text Box 504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89" name="Text Box 504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90" name="Text Box 504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91" name="Text Box 504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92" name="Text Box 504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93" name="Text Box 504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94" name="Text Box 504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95" name="Text Box 505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96" name="Text Box 505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97" name="Text Box 505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98" name="Text Box 505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299" name="Text Box 505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00" name="Text Box 505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01" name="Text Box 505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02" name="Text Box 505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03" name="Text Box 505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04" name="Text Box 505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05" name="Text Box 506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06" name="Text Box 506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07" name="Text Box 506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08" name="Text Box 506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09" name="Text Box 506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10" name="Text Box 506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11" name="Text Box 506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12" name="Text Box 506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13" name="Text Box 506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14" name="Text Box 506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15" name="Text Box 507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16" name="Text Box 507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17" name="Text Box 507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18" name="Text Box 507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19" name="Text Box 507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20" name="Text Box 507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21" name="Text Box 507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22" name="Text Box 507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23" name="Text Box 507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24" name="Text Box 507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25" name="Text Box 508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26" name="Text Box 508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27" name="Text Box 508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28" name="Text Box 508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29" name="Text Box 508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30" name="Text Box 508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31" name="Text Box 508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32" name="Text Box 508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33" name="Text Box 508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34" name="Text Box 508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35" name="Text Box 509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36" name="Text Box 509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37" name="Text Box 509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38" name="Text Box 509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39" name="Text Box 509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40" name="Text Box 509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41" name="Text Box 509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42" name="Text Box 509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43" name="Text Box 509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44" name="Text Box 509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45" name="Text Box 510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46" name="Text Box 510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47" name="Text Box 510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48" name="Text Box 510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49" name="Text Box 510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50" name="Text Box 510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51" name="Text Box 510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52" name="Text Box 510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53" name="Text Box 510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54" name="Text Box 510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55" name="Text Box 511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56" name="Text Box 511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57" name="Text Box 511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58" name="Text Box 511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59" name="Text Box 511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60" name="Text Box 511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61" name="Text Box 511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62" name="Text Box 511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63" name="Text Box 511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64" name="Text Box 511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65" name="Text Box 512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66" name="Text Box 512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67" name="Text Box 512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68" name="Text Box 512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69" name="Text Box 512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70" name="Text Box 512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71" name="Text Box 512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72" name="Text Box 512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73" name="Text Box 512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74" name="Text Box 512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75" name="Text Box 513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76" name="Text Box 513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77" name="Text Box 513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78" name="Text Box 513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79" name="Text Box 513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80" name="Text Box 513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81" name="Text Box 513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82" name="Text Box 513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83" name="Text Box 513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84" name="Text Box 513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85" name="Text Box 514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86" name="Text Box 514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87" name="Text Box 514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88" name="Text Box 514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89" name="Text Box 514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90" name="Text Box 514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91" name="Text Box 514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92" name="Text Box 514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93" name="Text Box 514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94" name="Text Box 514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95" name="Text Box 515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96" name="Text Box 515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97" name="Text Box 515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98" name="Text Box 515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399" name="Text Box 515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00" name="Text Box 515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01" name="Text Box 515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02" name="Text Box 515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03" name="Text Box 515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04" name="Text Box 515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05" name="Text Box 516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06" name="Text Box 516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07" name="Text Box 516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08" name="Text Box 516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09" name="Text Box 516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10" name="Text Box 516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11" name="Text Box 516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12" name="Text Box 516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13" name="Text Box 516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14" name="Text Box 516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15" name="Text Box 517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16" name="Text Box 517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17" name="Text Box 517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18" name="Text Box 517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19" name="Text Box 517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20" name="Text Box 517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21" name="Text Box 517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22" name="Text Box 517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23" name="Text Box 517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24" name="Text Box 517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25" name="Text Box 518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26" name="Text Box 518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27" name="Text Box 518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28" name="Text Box 518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29" name="Text Box 518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30" name="Text Box 518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31" name="Text Box 518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32" name="Text Box 518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33" name="Text Box 518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34" name="Text Box 518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35" name="Text Box 519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36" name="Text Box 519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37" name="Text Box 519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38" name="Text Box 519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39" name="Text Box 519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40" name="Text Box 519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41" name="Text Box 519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42" name="Text Box 519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43" name="Text Box 519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44" name="Text Box 519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45" name="Text Box 520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46" name="Text Box 520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47" name="Text Box 520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48" name="Text Box 520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49" name="Text Box 520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50" name="Text Box 520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51" name="Text Box 520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52" name="Text Box 520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53" name="Text Box 520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54" name="Text Box 520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55" name="Text Box 521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56" name="Text Box 521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57" name="Text Box 521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58" name="Text Box 521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59" name="Text Box 521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60" name="Text Box 521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61" name="Text Box 521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62" name="Text Box 521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63" name="Text Box 521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64" name="Text Box 521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65" name="Text Box 522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66" name="Text Box 522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67" name="Text Box 522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68" name="Text Box 522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69" name="Text Box 522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70" name="Text Box 522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71" name="Text Box 522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72" name="Text Box 522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73" name="Text Box 522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74" name="Text Box 522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75" name="Text Box 523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76" name="Text Box 523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77" name="Text Box 523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78" name="Text Box 523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79" name="Text Box 523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80" name="Text Box 523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81" name="Text Box 523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82" name="Text Box 523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83" name="Text Box 523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84" name="Text Box 523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85" name="Text Box 524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86" name="Text Box 524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87" name="Text Box 524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88" name="Text Box 524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89" name="Text Box 524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90" name="Text Box 524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91" name="Text Box 524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92" name="Text Box 524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93" name="Text Box 524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94" name="Text Box 524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95" name="Text Box 525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96" name="Text Box 525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97" name="Text Box 525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98" name="Text Box 525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499" name="Text Box 525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00" name="Text Box 525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01" name="Text Box 525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02" name="Text Box 525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03" name="Text Box 525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04" name="Text Box 525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05" name="Text Box 526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06" name="Text Box 526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07" name="Text Box 526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08" name="Text Box 526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09" name="Text Box 526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10" name="Text Box 526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11" name="Text Box 526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12" name="Text Box 526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13" name="Text Box 526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14" name="Text Box 526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15" name="Text Box 527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16" name="Text Box 527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17" name="Text Box 527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18" name="Text Box 527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19" name="Text Box 527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20" name="Text Box 527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21" name="Text Box 527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22" name="Text Box 527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23" name="Text Box 527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24" name="Text Box 527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25" name="Text Box 528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26" name="Text Box 528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27" name="Text Box 528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28" name="Text Box 528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29" name="Text Box 528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30" name="Text Box 528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31" name="Text Box 528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32" name="Text Box 528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33" name="Text Box 528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34" name="Text Box 528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35" name="Text Box 529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36" name="Text Box 529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37" name="Text Box 529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38" name="Text Box 529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39" name="Text Box 529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40" name="Text Box 529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41" name="Text Box 529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42" name="Text Box 529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43" name="Text Box 529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44" name="Text Box 529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45" name="Text Box 530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46" name="Text Box 530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47" name="Text Box 530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48" name="Text Box 530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49" name="Text Box 530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50" name="Text Box 530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51" name="Text Box 530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52" name="Text Box 530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53" name="Text Box 530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54" name="Text Box 530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55" name="Text Box 531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56" name="Text Box 531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57" name="Text Box 531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58" name="Text Box 531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59" name="Text Box 531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60" name="Text Box 531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61" name="Text Box 531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62" name="Text Box 531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63" name="Text Box 531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64" name="Text Box 531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65" name="Text Box 532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66" name="Text Box 532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67" name="Text Box 532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68" name="Text Box 532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69" name="Text Box 532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70" name="Text Box 532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71" name="Text Box 532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72" name="Text Box 532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73" name="Text Box 532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74" name="Text Box 532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75" name="Text Box 533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76" name="Text Box 533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77" name="Text Box 533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78" name="Text Box 533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79" name="Text Box 533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80" name="Text Box 533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81" name="Text Box 533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82" name="Text Box 533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83" name="Text Box 533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84" name="Text Box 533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85" name="Text Box 534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86" name="Text Box 534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87" name="Text Box 534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88" name="Text Box 534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89" name="Text Box 534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90" name="Text Box 534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91" name="Text Box 534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92" name="Text Box 534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93" name="Text Box 534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94" name="Text Box 534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95" name="Text Box 535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96" name="Text Box 535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97" name="Text Box 535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98" name="Text Box 535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599" name="Text Box 535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00" name="Text Box 535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01" name="Text Box 535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02" name="Text Box 535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03" name="Text Box 535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04" name="Text Box 535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05" name="Text Box 536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06" name="Text Box 536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07" name="Text Box 536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08" name="Text Box 536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09" name="Text Box 536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10" name="Text Box 536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11" name="Text Box 536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12" name="Text Box 536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13" name="Text Box 536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14" name="Text Box 536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15" name="Text Box 537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16" name="Text Box 537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17" name="Text Box 537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18" name="Text Box 537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19" name="Text Box 537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20" name="Text Box 537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21" name="Text Box 537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22" name="Text Box 537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23" name="Text Box 537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24" name="Text Box 537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25" name="Text Box 538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26" name="Text Box 538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27" name="Text Box 538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28" name="Text Box 538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29" name="Text Box 538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30" name="Text Box 538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31" name="Text Box 538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32" name="Text Box 538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33" name="Text Box 538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34" name="Text Box 538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35" name="Text Box 539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36" name="Text Box 539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37" name="Text Box 539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38" name="Text Box 539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39" name="Text Box 539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40" name="Text Box 539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41" name="Text Box 539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42" name="Text Box 539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43" name="Text Box 5398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44" name="Text Box 5399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45" name="Text Box 5400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46" name="Text Box 5401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47" name="Text Box 5402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48" name="Text Box 5403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49" name="Text Box 5404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50" name="Text Box 5405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51" name="Text Box 5406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1115</xdr:row>
      <xdr:rowOff>0</xdr:rowOff>
    </xdr:from>
    <xdr:ext cx="85725" cy="205408"/>
    <xdr:sp macro="" textlink="">
      <xdr:nvSpPr>
        <xdr:cNvPr id="16652" name="Text Box 5407"/>
        <xdr:cNvSpPr txBox="1">
          <a:spLocks noChangeArrowheads="1"/>
        </xdr:cNvSpPr>
      </xdr:nvSpPr>
      <xdr:spPr bwMode="auto">
        <a:xfrm>
          <a:off x="4686300" y="212407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53" name="Text Box 5427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54" name="Text Box 5428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55" name="Text Box 5429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56" name="Text Box 5430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57" name="Text Box 5431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58" name="Text Box 5432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59" name="Text Box 5433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60" name="Text Box 5434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61" name="Text Box 5435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62" name="Text Box 5436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63" name="Text Box 5437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64" name="Text Box 5438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65" name="Text Box 5439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66" name="Text Box 5440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67" name="Text Box 5441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68" name="Text Box 5442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69" name="Text Box 5443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70" name="Text Box 5444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71" name="Text Box 5445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72" name="Text Box 5446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73" name="Text Box 5447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74" name="Text Box 5448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75" name="Text Box 5449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76" name="Text Box 5450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77" name="Text Box 5451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78" name="Text Box 5452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79" name="Text Box 5453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80" name="Text Box 5454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81" name="Text Box 5455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82" name="Text Box 5456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83" name="Text Box 5457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84" name="Text Box 5458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85" name="Text Box 5459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86" name="Text Box 5460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87" name="Text Box 5461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88" name="Text Box 5462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89" name="Text Box 5463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90" name="Text Box 5464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91" name="Text Box 5465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92" name="Text Box 5466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93" name="Text Box 5467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1114</xdr:row>
      <xdr:rowOff>0</xdr:rowOff>
    </xdr:from>
    <xdr:ext cx="85725" cy="205409"/>
    <xdr:sp macro="" textlink="">
      <xdr:nvSpPr>
        <xdr:cNvPr id="16694" name="Text Box 5468"/>
        <xdr:cNvSpPr txBox="1">
          <a:spLocks noChangeArrowheads="1"/>
        </xdr:cNvSpPr>
      </xdr:nvSpPr>
      <xdr:spPr bwMode="auto">
        <a:xfrm>
          <a:off x="4686300" y="212217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695" name="Text Box 258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696" name="Text Box 258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697" name="Text Box 258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698" name="Text Box 258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699" name="Text Box 259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00" name="Text Box 259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01" name="Text Box 259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02" name="Text Box 259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03" name="Text Box 259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04" name="Text Box 259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05" name="Text Box 259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06" name="Text Box 259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07" name="Text Box 259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08" name="Text Box 259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09" name="Text Box 260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10" name="Text Box 260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11" name="Text Box 260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12" name="Text Box 260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13" name="Text Box 260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14" name="Text Box 260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15" name="Text Box 260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16" name="Text Box 260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17" name="Text Box 260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18" name="Text Box 260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19" name="Text Box 261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20" name="Text Box 261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21" name="Text Box 261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22" name="Text Box 261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23" name="Text Box 261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24" name="Text Box 261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25" name="Text Box 261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26" name="Text Box 261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27" name="Text Box 261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28" name="Text Box 261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29" name="Text Box 262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30" name="Text Box 262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31" name="Text Box 262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32" name="Text Box 262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33" name="Text Box 262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34" name="Text Box 262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35" name="Text Box 262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36" name="Text Box 262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37" name="Text Box 262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38" name="Text Box 262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39" name="Text Box 263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40" name="Text Box 263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41" name="Text Box 263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42" name="Text Box 263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43" name="Text Box 263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44" name="Text Box 263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45" name="Text Box 263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46" name="Text Box 263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47" name="Text Box 263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48" name="Text Box 263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49" name="Text Box 264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50" name="Text Box 264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51" name="Text Box 264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52" name="Text Box 264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53" name="Text Box 264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54" name="Text Box 268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55" name="Text Box 268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56" name="Text Box 268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57" name="Text Box 269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58" name="Text Box 269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59" name="Text Box 269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60" name="Text Box 269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61" name="Text Box 269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62" name="Text Box 269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63" name="Text Box 269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64" name="Text Box 269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65" name="Text Box 269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66" name="Text Box 269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67" name="Text Box 270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68" name="Text Box 270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69" name="Text Box 270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70" name="Text Box 270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71" name="Text Box 270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72" name="Text Box 270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73" name="Text Box 270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74" name="Text Box 270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75" name="Text Box 270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76" name="Text Box 270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77" name="Text Box 271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78" name="Text Box 271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79" name="Text Box 271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80" name="Text Box 271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81" name="Text Box 271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82" name="Text Box 271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83" name="Text Box 271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84" name="Text Box 271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85" name="Text Box 271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86" name="Text Box 271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87" name="Text Box 272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88" name="Text Box 272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89" name="Text Box 272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90" name="Text Box 272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91" name="Text Box 272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92" name="Text Box 272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93" name="Text Box 272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94" name="Text Box 272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95" name="Text Box 272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96" name="Text Box 272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97" name="Text Box 273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98" name="Text Box 273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799" name="Text Box 273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00" name="Text Box 273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01" name="Text Box 273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02" name="Text Box 273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03" name="Text Box 273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04" name="Text Box 273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05" name="Text Box 273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06" name="Text Box 273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07" name="Text Box 274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08" name="Text Box 274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09" name="Text Box 274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10" name="Text Box 274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11" name="Text Box 274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12" name="Text Box 274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13" name="Text Box 274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14" name="Text Box 274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15" name="Text Box 274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16" name="Text Box 274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17" name="Text Box 275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18" name="Text Box 275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19" name="Text Box 275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20" name="Text Box 275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21" name="Text Box 275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22" name="Text Box 275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23" name="Text Box 275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24" name="Text Box 275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25" name="Text Box 275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26" name="Text Box 275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27" name="Text Box 276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28" name="Text Box 276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29" name="Text Box 276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30" name="Text Box 276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31" name="Text Box 276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32" name="Text Box 276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33" name="Text Box 276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34" name="Text Box 276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35" name="Text Box 276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36" name="Text Box 276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37" name="Text Box 277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38" name="Text Box 277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39" name="Text Box 277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40" name="Text Box 277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41" name="Text Box 277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42" name="Text Box 277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43" name="Text Box 277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44" name="Text Box 277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45" name="Text Box 277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46" name="Text Box 277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47" name="Text Box 278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48" name="Text Box 278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49" name="Text Box 278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50" name="Text Box 278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51" name="Text Box 278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52" name="Text Box 278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53" name="Text Box 278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54" name="Text Box 278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55" name="Text Box 278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56" name="Text Box 278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57" name="Text Box 279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58" name="Text Box 279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59" name="Text Box 279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60" name="Text Box 279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61" name="Text Box 279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62" name="Text Box 279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63" name="Text Box 279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64" name="Text Box 279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65" name="Text Box 279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66" name="Text Box 279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67" name="Text Box 280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68" name="Text Box 280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69" name="Text Box 280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70" name="Text Box 280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71" name="Text Box 280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72" name="Text Box 280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73" name="Text Box 280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74" name="Text Box 280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75" name="Text Box 280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76" name="Text Box 280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77" name="Text Box 281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78" name="Text Box 281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79" name="Text Box 281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80" name="Text Box 281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81" name="Text Box 281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82" name="Text Box 281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83" name="Text Box 281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84" name="Text Box 281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85" name="Text Box 281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86" name="Text Box 281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87" name="Text Box 282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88" name="Text Box 282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89" name="Text Box 282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90" name="Text Box 282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91" name="Text Box 282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92" name="Text Box 282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93" name="Text Box 282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94" name="Text Box 282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95" name="Text Box 282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96" name="Text Box 282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97" name="Text Box 283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98" name="Text Box 283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899" name="Text Box 283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00" name="Text Box 283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01" name="Text Box 283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02" name="Text Box 283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03" name="Text Box 283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04" name="Text Box 283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05" name="Text Box 283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06" name="Text Box 283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07" name="Text Box 284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08" name="Text Box 284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09" name="Text Box 284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10" name="Text Box 284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11" name="Text Box 284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12" name="Text Box 284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13" name="Text Box 284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14" name="Text Box 284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15" name="Text Box 284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16" name="Text Box 284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17" name="Text Box 285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18" name="Text Box 285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19" name="Text Box 285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20" name="Text Box 285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21" name="Text Box 285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22" name="Text Box 285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23" name="Text Box 285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24" name="Text Box 285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25" name="Text Box 285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26" name="Text Box 285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27" name="Text Box 286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28" name="Text Box 286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29" name="Text Box 286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30" name="Text Box 286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31" name="Text Box 286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32" name="Text Box 286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33" name="Text Box 286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34" name="Text Box 286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35" name="Text Box 286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36" name="Text Box 286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37" name="Text Box 287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38" name="Text Box 287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39" name="Text Box 287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40" name="Text Box 287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41" name="Text Box 287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42" name="Text Box 287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43" name="Text Box 287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44" name="Text Box 287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45" name="Text Box 287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46" name="Text Box 287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47" name="Text Box 288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48" name="Text Box 288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49" name="Text Box 288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50" name="Text Box 288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51" name="Text Box 288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52" name="Text Box 288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53" name="Text Box 288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54" name="Text Box 288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55" name="Text Box 288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56" name="Text Box 288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57" name="Text Box 289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58" name="Text Box 289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59" name="Text Box 289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60" name="Text Box 289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61" name="Text Box 289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62" name="Text Box 289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63" name="Text Box 289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64" name="Text Box 289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65" name="Text Box 289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66" name="Text Box 289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67" name="Text Box 290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68" name="Text Box 290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69" name="Text Box 290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70" name="Text Box 290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71" name="Text Box 290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72" name="Text Box 290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73" name="Text Box 290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74" name="Text Box 290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75" name="Text Box 290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76" name="Text Box 290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77" name="Text Box 291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78" name="Text Box 291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79" name="Text Box 291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80" name="Text Box 291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81" name="Text Box 291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82" name="Text Box 291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83" name="Text Box 291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84" name="Text Box 291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85" name="Text Box 291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86" name="Text Box 291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87" name="Text Box 292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88" name="Text Box 292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89" name="Text Box 292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90" name="Text Box 292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91" name="Text Box 292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92" name="Text Box 292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93" name="Text Box 292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94" name="Text Box 292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95" name="Text Box 292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96" name="Text Box 292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97" name="Text Box 293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98" name="Text Box 293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6999" name="Text Box 293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00" name="Text Box 293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01" name="Text Box 293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02" name="Text Box 293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03" name="Text Box 293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04" name="Text Box 293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05" name="Text Box 293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06" name="Text Box 293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07" name="Text Box 294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08" name="Text Box 294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09" name="Text Box 294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10" name="Text Box 294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11" name="Text Box 294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12" name="Text Box 294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13" name="Text Box 294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14" name="Text Box 294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15" name="Text Box 294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16" name="Text Box 294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17" name="Text Box 295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18" name="Text Box 295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19" name="Text Box 295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20" name="Text Box 295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21" name="Text Box 295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22" name="Text Box 295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23" name="Text Box 295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24" name="Text Box 295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25" name="Text Box 295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26" name="Text Box 295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27" name="Text Box 296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28" name="Text Box 296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29" name="Text Box 296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30" name="Text Box 296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31" name="Text Box 296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32" name="Text Box 296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33" name="Text Box 296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34" name="Text Box 296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35" name="Text Box 296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36" name="Text Box 296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37" name="Text Box 297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38" name="Text Box 297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39" name="Text Box 297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40" name="Text Box 297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41" name="Text Box 297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42" name="Text Box 297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43" name="Text Box 297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44" name="Text Box 297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45" name="Text Box 297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46" name="Text Box 297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47" name="Text Box 298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48" name="Text Box 298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49" name="Text Box 298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50" name="Text Box 298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51" name="Text Box 298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52" name="Text Box 298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53" name="Text Box 298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54" name="Text Box 298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55" name="Text Box 298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56" name="Text Box 298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57" name="Text Box 299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58" name="Text Box 299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59" name="Text Box 299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60" name="Text Box 299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61" name="Text Box 299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62" name="Text Box 299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63" name="Text Box 299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64" name="Text Box 299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65" name="Text Box 299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66" name="Text Box 299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67" name="Text Box 300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68" name="Text Box 300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69" name="Text Box 300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70" name="Text Box 300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71" name="Text Box 300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72" name="Text Box 300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73" name="Text Box 300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74" name="Text Box 300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75" name="Text Box 300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76" name="Text Box 300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77" name="Text Box 301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78" name="Text Box 301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79" name="Text Box 301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80" name="Text Box 301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81" name="Text Box 301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82" name="Text Box 301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83" name="Text Box 301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84" name="Text Box 301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85" name="Text Box 301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86" name="Text Box 301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87" name="Text Box 302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88" name="Text Box 302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89" name="Text Box 302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90" name="Text Box 302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91" name="Text Box 302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92" name="Text Box 302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93" name="Text Box 302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94" name="Text Box 302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95" name="Text Box 302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96" name="Text Box 302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97" name="Text Box 303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98" name="Text Box 303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099" name="Text Box 303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00" name="Text Box 303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01" name="Text Box 303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02" name="Text Box 303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03" name="Text Box 303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04" name="Text Box 303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05" name="Text Box 303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06" name="Text Box 303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07" name="Text Box 304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08" name="Text Box 304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09" name="Text Box 304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10" name="Text Box 304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11" name="Text Box 304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12" name="Text Box 304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13" name="Text Box 304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14" name="Text Box 304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15" name="Text Box 304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16" name="Text Box 304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17" name="Text Box 305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18" name="Text Box 305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19" name="Text Box 305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20" name="Text Box 305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21" name="Text Box 305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22" name="Text Box 305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23" name="Text Box 305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24" name="Text Box 305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25" name="Text Box 305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26" name="Text Box 305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27" name="Text Box 306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28" name="Text Box 306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29" name="Text Box 306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30" name="Text Box 306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31" name="Text Box 306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32" name="Text Box 306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33" name="Text Box 306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34" name="Text Box 306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35" name="Text Box 306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36" name="Text Box 306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37" name="Text Box 307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38" name="Text Box 307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39" name="Text Box 307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40" name="Text Box 307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41" name="Text Box 307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42" name="Text Box 307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43" name="Text Box 307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44" name="Text Box 307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45" name="Text Box 307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46" name="Text Box 307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47" name="Text Box 308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48" name="Text Box 308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49" name="Text Box 308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50" name="Text Box 308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51" name="Text Box 308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52" name="Text Box 308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53" name="Text Box 308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54" name="Text Box 308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55" name="Text Box 308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56" name="Text Box 308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57" name="Text Box 309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58" name="Text Box 309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59" name="Text Box 309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60" name="Text Box 309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61" name="Text Box 309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62" name="Text Box 309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63" name="Text Box 309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64" name="Text Box 309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65" name="Text Box 309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66" name="Text Box 309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67" name="Text Box 310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68" name="Text Box 310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69" name="Text Box 310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70" name="Text Box 310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71" name="Text Box 310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72" name="Text Box 310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73" name="Text Box 310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74" name="Text Box 310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75" name="Text Box 310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76" name="Text Box 310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77" name="Text Box 311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78" name="Text Box 311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79" name="Text Box 311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80" name="Text Box 311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81" name="Text Box 311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82" name="Text Box 311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83" name="Text Box 311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84" name="Text Box 311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85" name="Text Box 311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86" name="Text Box 311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87" name="Text Box 312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88" name="Text Box 312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89" name="Text Box 312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90" name="Text Box 312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91" name="Text Box 312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92" name="Text Box 312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93" name="Text Box 312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94" name="Text Box 312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95" name="Text Box 312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96" name="Text Box 312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97" name="Text Box 313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98" name="Text Box 313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199" name="Text Box 313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00" name="Text Box 313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01" name="Text Box 313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02" name="Text Box 313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03" name="Text Box 313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04" name="Text Box 313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05" name="Text Box 313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06" name="Text Box 313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07" name="Text Box 314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08" name="Text Box 314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09" name="Text Box 314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10" name="Text Box 314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11" name="Text Box 314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12" name="Text Box 314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13" name="Text Box 314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14" name="Text Box 314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15" name="Text Box 314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16" name="Text Box 314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17" name="Text Box 315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18" name="Text Box 315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19" name="Text Box 315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20" name="Text Box 315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21" name="Text Box 315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22" name="Text Box 315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23" name="Text Box 315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24" name="Text Box 315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25" name="Text Box 315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26" name="Text Box 315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27" name="Text Box 316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28" name="Text Box 316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29" name="Text Box 316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30" name="Text Box 316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31" name="Text Box 316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32" name="Text Box 316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33" name="Text Box 316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34" name="Text Box 316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35" name="Text Box 316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36" name="Text Box 316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37" name="Text Box 317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38" name="Text Box 317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39" name="Text Box 317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40" name="Text Box 317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41" name="Text Box 317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42" name="Text Box 317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43" name="Text Box 317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44" name="Text Box 317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45" name="Text Box 317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46" name="Text Box 317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47" name="Text Box 318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48" name="Text Box 318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49" name="Text Box 318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50" name="Text Box 318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51" name="Text Box 318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52" name="Text Box 318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53" name="Text Box 318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54" name="Text Box 318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55" name="Text Box 318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56" name="Text Box 318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57" name="Text Box 319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58" name="Text Box 319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59" name="Text Box 319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60" name="Text Box 319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61" name="Text Box 319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62" name="Text Box 319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63" name="Text Box 319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64" name="Text Box 319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65" name="Text Box 319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66" name="Text Box 319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67" name="Text Box 320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68" name="Text Box 320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69" name="Text Box 320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70" name="Text Box 320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71" name="Text Box 320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72" name="Text Box 320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73" name="Text Box 320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74" name="Text Box 320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75" name="Text Box 320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76" name="Text Box 320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77" name="Text Box 321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78" name="Text Box 321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79" name="Text Box 321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80" name="Text Box 321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81" name="Text Box 321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82" name="Text Box 321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83" name="Text Box 321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84" name="Text Box 321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85" name="Text Box 321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86" name="Text Box 321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87" name="Text Box 322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88" name="Text Box 322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89" name="Text Box 322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90" name="Text Box 322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91" name="Text Box 322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92" name="Text Box 322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93" name="Text Box 322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94" name="Text Box 322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95" name="Text Box 322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96" name="Text Box 322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97" name="Text Box 323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98" name="Text Box 323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299" name="Text Box 323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00" name="Text Box 323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01" name="Text Box 323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02" name="Text Box 323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03" name="Text Box 323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04" name="Text Box 323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05" name="Text Box 323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06" name="Text Box 323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07" name="Text Box 324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08" name="Text Box 324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09" name="Text Box 324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10" name="Text Box 324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11" name="Text Box 324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12" name="Text Box 324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13" name="Text Box 324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14" name="Text Box 324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15" name="Text Box 324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16" name="Text Box 324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17" name="Text Box 325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18" name="Text Box 325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19" name="Text Box 325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20" name="Text Box 325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21" name="Text Box 325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22" name="Text Box 325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23" name="Text Box 325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24" name="Text Box 325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25" name="Text Box 325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26" name="Text Box 325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27" name="Text Box 326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28" name="Text Box 326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29" name="Text Box 326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30" name="Text Box 326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31" name="Text Box 326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32" name="Text Box 326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33" name="Text Box 326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34" name="Text Box 326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35" name="Text Box 326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36" name="Text Box 326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37" name="Text Box 327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38" name="Text Box 327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39" name="Text Box 327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40" name="Text Box 327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41" name="Text Box 327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42" name="Text Box 327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43" name="Text Box 327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44" name="Text Box 327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45" name="Text Box 327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46" name="Text Box 327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47" name="Text Box 328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48" name="Text Box 328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49" name="Text Box 328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50" name="Text Box 328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51" name="Text Box 328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52" name="Text Box 328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53" name="Text Box 328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54" name="Text Box 328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55" name="Text Box 328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56" name="Text Box 328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57" name="Text Box 329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58" name="Text Box 329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59" name="Text Box 329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60" name="Text Box 329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61" name="Text Box 329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62" name="Text Box 329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63" name="Text Box 329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64" name="Text Box 329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65" name="Text Box 329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66" name="Text Box 329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67" name="Text Box 330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68" name="Text Box 330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69" name="Text Box 330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70" name="Text Box 330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71" name="Text Box 330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72" name="Text Box 330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73" name="Text Box 330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74" name="Text Box 330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75" name="Text Box 330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76" name="Text Box 330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77" name="Text Box 331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78" name="Text Box 331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79" name="Text Box 331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80" name="Text Box 331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81" name="Text Box 331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82" name="Text Box 331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83" name="Text Box 331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84" name="Text Box 331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85" name="Text Box 331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86" name="Text Box 331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87" name="Text Box 332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88" name="Text Box 332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89" name="Text Box 332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90" name="Text Box 332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91" name="Text Box 332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92" name="Text Box 332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93" name="Text Box 332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94" name="Text Box 332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95" name="Text Box 332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96" name="Text Box 332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97" name="Text Box 333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98" name="Text Box 333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399" name="Text Box 333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00" name="Text Box 333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01" name="Text Box 333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02" name="Text Box 333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03" name="Text Box 333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04" name="Text Box 333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05" name="Text Box 333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06" name="Text Box 333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07" name="Text Box 334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08" name="Text Box 334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09" name="Text Box 334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10" name="Text Box 334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11" name="Text Box 334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12" name="Text Box 334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13" name="Text Box 334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14" name="Text Box 334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15" name="Text Box 334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16" name="Text Box 334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17" name="Text Box 335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18" name="Text Box 335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19" name="Text Box 335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20" name="Text Box 335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21" name="Text Box 335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22" name="Text Box 335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23" name="Text Box 335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24" name="Text Box 335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25" name="Text Box 335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26" name="Text Box 335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27" name="Text Box 336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28" name="Text Box 336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29" name="Text Box 336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30" name="Text Box 336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31" name="Text Box 336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32" name="Text Box 336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33" name="Text Box 336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34" name="Text Box 336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35" name="Text Box 336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36" name="Text Box 336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37" name="Text Box 337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38" name="Text Box 337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39" name="Text Box 337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40" name="Text Box 337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41" name="Text Box 337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42" name="Text Box 337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43" name="Text Box 337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44" name="Text Box 337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45" name="Text Box 337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46" name="Text Box 337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47" name="Text Box 338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48" name="Text Box 338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49" name="Text Box 338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50" name="Text Box 338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51" name="Text Box 338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52" name="Text Box 338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53" name="Text Box 338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54" name="Text Box 338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55" name="Text Box 338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56" name="Text Box 338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57" name="Text Box 339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58" name="Text Box 339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59" name="Text Box 339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60" name="Text Box 339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61" name="Text Box 339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62" name="Text Box 339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63" name="Text Box 339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64" name="Text Box 339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65" name="Text Box 339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66" name="Text Box 339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67" name="Text Box 340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68" name="Text Box 340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69" name="Text Box 340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70" name="Text Box 340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71" name="Text Box 340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72" name="Text Box 340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73" name="Text Box 340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74" name="Text Box 340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75" name="Text Box 340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76" name="Text Box 340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77" name="Text Box 341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78" name="Text Box 341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79" name="Text Box 341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80" name="Text Box 341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81" name="Text Box 341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82" name="Text Box 341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83" name="Text Box 341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84" name="Text Box 341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85" name="Text Box 341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86" name="Text Box 341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87" name="Text Box 342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88" name="Text Box 342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89" name="Text Box 342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90" name="Text Box 342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91" name="Text Box 342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92" name="Text Box 342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93" name="Text Box 342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94" name="Text Box 342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95" name="Text Box 342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96" name="Text Box 342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97" name="Text Box 343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98" name="Text Box 343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499" name="Text Box 343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00" name="Text Box 343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01" name="Text Box 343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02" name="Text Box 343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03" name="Text Box 343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04" name="Text Box 343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05" name="Text Box 343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06" name="Text Box 343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07" name="Text Box 344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08" name="Text Box 344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09" name="Text Box 344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10" name="Text Box 344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11" name="Text Box 344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12" name="Text Box 344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13" name="Text Box 344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14" name="Text Box 344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15" name="Text Box 344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16" name="Text Box 344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17" name="Text Box 345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18" name="Text Box 345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19" name="Text Box 345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20" name="Text Box 345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21" name="Text Box 345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22" name="Text Box 345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23" name="Text Box 345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24" name="Text Box 345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25" name="Text Box 345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26" name="Text Box 345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27" name="Text Box 346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28" name="Text Box 346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29" name="Text Box 346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30" name="Text Box 346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31" name="Text Box 346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32" name="Text Box 346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33" name="Text Box 346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34" name="Text Box 346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35" name="Text Box 346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36" name="Text Box 346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37" name="Text Box 347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38" name="Text Box 347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39" name="Text Box 347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40" name="Text Box 347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41" name="Text Box 347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42" name="Text Box 347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43" name="Text Box 347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44" name="Text Box 347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45" name="Text Box 347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46" name="Text Box 347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47" name="Text Box 348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48" name="Text Box 348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49" name="Text Box 348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50" name="Text Box 348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51" name="Text Box 348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52" name="Text Box 348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53" name="Text Box 348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54" name="Text Box 348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55" name="Text Box 348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56" name="Text Box 348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57" name="Text Box 349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58" name="Text Box 349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59" name="Text Box 349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60" name="Text Box 349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61" name="Text Box 349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62" name="Text Box 349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63" name="Text Box 349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64" name="Text Box 349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65" name="Text Box 349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66" name="Text Box 349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67" name="Text Box 350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68" name="Text Box 350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69" name="Text Box 350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70" name="Text Box 350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71" name="Text Box 350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72" name="Text Box 350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73" name="Text Box 350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74" name="Text Box 350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75" name="Text Box 350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76" name="Text Box 350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77" name="Text Box 351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78" name="Text Box 351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79" name="Text Box 351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80" name="Text Box 351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81" name="Text Box 351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82" name="Text Box 351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83" name="Text Box 351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84" name="Text Box 351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85" name="Text Box 351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86" name="Text Box 351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87" name="Text Box 352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88" name="Text Box 352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89" name="Text Box 352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90" name="Text Box 352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91" name="Text Box 352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92" name="Text Box 352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93" name="Text Box 352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94" name="Text Box 352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95" name="Text Box 352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96" name="Text Box 352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97" name="Text Box 353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98" name="Text Box 353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599" name="Text Box 353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00" name="Text Box 353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01" name="Text Box 353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02" name="Text Box 353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03" name="Text Box 353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04" name="Text Box 353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05" name="Text Box 353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06" name="Text Box 353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07" name="Text Box 354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08" name="Text Box 354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09" name="Text Box 354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10" name="Text Box 354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11" name="Text Box 354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12" name="Text Box 354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13" name="Text Box 354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14" name="Text Box 354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15" name="Text Box 354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16" name="Text Box 354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17" name="Text Box 355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18" name="Text Box 355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19" name="Text Box 355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20" name="Text Box 355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21" name="Text Box 355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22" name="Text Box 355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23" name="Text Box 355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24" name="Text Box 355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25" name="Text Box 355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26" name="Text Box 355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27" name="Text Box 356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28" name="Text Box 356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29" name="Text Box 356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30" name="Text Box 356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31" name="Text Box 356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32" name="Text Box 356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33" name="Text Box 356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34" name="Text Box 356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35" name="Text Box 356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36" name="Text Box 356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37" name="Text Box 357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38" name="Text Box 357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39" name="Text Box 357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40" name="Text Box 357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41" name="Text Box 357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42" name="Text Box 357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43" name="Text Box 357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44" name="Text Box 357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45" name="Text Box 357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46" name="Text Box 357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47" name="Text Box 358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48" name="Text Box 358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49" name="Text Box 358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50" name="Text Box 358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51" name="Text Box 358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52" name="Text Box 358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53" name="Text Box 358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54" name="Text Box 358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55" name="Text Box 358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56" name="Text Box 358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57" name="Text Box 359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58" name="Text Box 359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59" name="Text Box 359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60" name="Text Box 359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61" name="Text Box 359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62" name="Text Box 359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63" name="Text Box 359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64" name="Text Box 359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65" name="Text Box 359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66" name="Text Box 359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67" name="Text Box 360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68" name="Text Box 360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69" name="Text Box 360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70" name="Text Box 360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71" name="Text Box 360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72" name="Text Box 360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73" name="Text Box 360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74" name="Text Box 360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75" name="Text Box 360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76" name="Text Box 360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77" name="Text Box 361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78" name="Text Box 361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79" name="Text Box 361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80" name="Text Box 361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81" name="Text Box 361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82" name="Text Box 361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83" name="Text Box 361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84" name="Text Box 361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85" name="Text Box 361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86" name="Text Box 361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87" name="Text Box 362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88" name="Text Box 362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89" name="Text Box 362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90" name="Text Box 362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91" name="Text Box 362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92" name="Text Box 362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93" name="Text Box 362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94" name="Text Box 362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95" name="Text Box 362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96" name="Text Box 362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97" name="Text Box 363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98" name="Text Box 363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699" name="Text Box 363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00" name="Text Box 363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01" name="Text Box 363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02" name="Text Box 363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03" name="Text Box 363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04" name="Text Box 363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05" name="Text Box 363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06" name="Text Box 363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07" name="Text Box 364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08" name="Text Box 364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09" name="Text Box 364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10" name="Text Box 364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11" name="Text Box 364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12" name="Text Box 364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13" name="Text Box 364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14" name="Text Box 364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15" name="Text Box 364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16" name="Text Box 364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17" name="Text Box 365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18" name="Text Box 365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19" name="Text Box 365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20" name="Text Box 365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21" name="Text Box 365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22" name="Text Box 365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23" name="Text Box 365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24" name="Text Box 365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25" name="Text Box 365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26" name="Text Box 365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27" name="Text Box 366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28" name="Text Box 366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29" name="Text Box 366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30" name="Text Box 366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31" name="Text Box 366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32" name="Text Box 366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33" name="Text Box 366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34" name="Text Box 366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35" name="Text Box 366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36" name="Text Box 366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37" name="Text Box 367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38" name="Text Box 367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39" name="Text Box 367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40" name="Text Box 367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41" name="Text Box 367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42" name="Text Box 367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43" name="Text Box 367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44" name="Text Box 367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45" name="Text Box 367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46" name="Text Box 367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47" name="Text Box 368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48" name="Text Box 368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49" name="Text Box 368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50" name="Text Box 368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51" name="Text Box 368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52" name="Text Box 368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53" name="Text Box 368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54" name="Text Box 368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55" name="Text Box 368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56" name="Text Box 368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57" name="Text Box 369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58" name="Text Box 369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59" name="Text Box 369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60" name="Text Box 369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61" name="Text Box 369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62" name="Text Box 369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63" name="Text Box 369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64" name="Text Box 369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65" name="Text Box 369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66" name="Text Box 369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67" name="Text Box 370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68" name="Text Box 370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69" name="Text Box 370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70" name="Text Box 370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71" name="Text Box 370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72" name="Text Box 370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73" name="Text Box 370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74" name="Text Box 370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75" name="Text Box 370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76" name="Text Box 370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77" name="Text Box 371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78" name="Text Box 371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79" name="Text Box 371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80" name="Text Box 371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81" name="Text Box 371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82" name="Text Box 371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83" name="Text Box 371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84" name="Text Box 371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85" name="Text Box 371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86" name="Text Box 371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87" name="Text Box 372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88" name="Text Box 372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89" name="Text Box 372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90" name="Text Box 372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91" name="Text Box 372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92" name="Text Box 372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93" name="Text Box 372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94" name="Text Box 372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95" name="Text Box 372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96" name="Text Box 372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97" name="Text Box 373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98" name="Text Box 373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799" name="Text Box 373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00" name="Text Box 373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01" name="Text Box 373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02" name="Text Box 373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03" name="Text Box 373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04" name="Text Box 373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05" name="Text Box 373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06" name="Text Box 373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07" name="Text Box 374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08" name="Text Box 374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09" name="Text Box 374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10" name="Text Box 374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11" name="Text Box 374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12" name="Text Box 374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13" name="Text Box 374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14" name="Text Box 374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15" name="Text Box 374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16" name="Text Box 374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17" name="Text Box 375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18" name="Text Box 375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19" name="Text Box 375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20" name="Text Box 375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21" name="Text Box 375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22" name="Text Box 375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23" name="Text Box 375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24" name="Text Box 375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25" name="Text Box 375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26" name="Text Box 375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27" name="Text Box 376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28" name="Text Box 376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29" name="Text Box 376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30" name="Text Box 376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31" name="Text Box 376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32" name="Text Box 376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33" name="Text Box 376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34" name="Text Box 376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35" name="Text Box 376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36" name="Text Box 376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37" name="Text Box 377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38" name="Text Box 377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39" name="Text Box 377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40" name="Text Box 377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41" name="Text Box 377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42" name="Text Box 377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43" name="Text Box 377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44" name="Text Box 377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45" name="Text Box 377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46" name="Text Box 377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47" name="Text Box 378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48" name="Text Box 378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49" name="Text Box 378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50" name="Text Box 378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51" name="Text Box 378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52" name="Text Box 378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53" name="Text Box 378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54" name="Text Box 378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55" name="Text Box 378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56" name="Text Box 378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57" name="Text Box 379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58" name="Text Box 379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59" name="Text Box 379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60" name="Text Box 379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61" name="Text Box 379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62" name="Text Box 379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63" name="Text Box 379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64" name="Text Box 379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65" name="Text Box 379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66" name="Text Box 379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67" name="Text Box 380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68" name="Text Box 380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69" name="Text Box 380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70" name="Text Box 380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71" name="Text Box 380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72" name="Text Box 380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73" name="Text Box 380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74" name="Text Box 380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75" name="Text Box 380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76" name="Text Box 380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77" name="Text Box 381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78" name="Text Box 381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79" name="Text Box 381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80" name="Text Box 381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81" name="Text Box 381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82" name="Text Box 381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83" name="Text Box 381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84" name="Text Box 381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85" name="Text Box 381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86" name="Text Box 381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87" name="Text Box 382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88" name="Text Box 382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89" name="Text Box 382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90" name="Text Box 382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91" name="Text Box 382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92" name="Text Box 382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93" name="Text Box 382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94" name="Text Box 382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95" name="Text Box 382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96" name="Text Box 382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97" name="Text Box 383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98" name="Text Box 383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899" name="Text Box 383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00" name="Text Box 383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01" name="Text Box 383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02" name="Text Box 383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03" name="Text Box 383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04" name="Text Box 383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05" name="Text Box 383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06" name="Text Box 383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07" name="Text Box 384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08" name="Text Box 384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09" name="Text Box 384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10" name="Text Box 384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11" name="Text Box 384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12" name="Text Box 384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13" name="Text Box 384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14" name="Text Box 384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15" name="Text Box 384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16" name="Text Box 384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17" name="Text Box 385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18" name="Text Box 385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19" name="Text Box 385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20" name="Text Box 385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21" name="Text Box 385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22" name="Text Box 385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23" name="Text Box 385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24" name="Text Box 385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25" name="Text Box 385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26" name="Text Box 385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27" name="Text Box 386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28" name="Text Box 386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29" name="Text Box 386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30" name="Text Box 386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31" name="Text Box 386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32" name="Text Box 386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33" name="Text Box 386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34" name="Text Box 386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35" name="Text Box 386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36" name="Text Box 386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37" name="Text Box 387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38" name="Text Box 387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39" name="Text Box 387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40" name="Text Box 387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41" name="Text Box 387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42" name="Text Box 387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43" name="Text Box 387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44" name="Text Box 387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45" name="Text Box 387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46" name="Text Box 387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47" name="Text Box 388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48" name="Text Box 388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49" name="Text Box 388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50" name="Text Box 388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51" name="Text Box 388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52" name="Text Box 388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53" name="Text Box 388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54" name="Text Box 388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55" name="Text Box 388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56" name="Text Box 388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57" name="Text Box 389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58" name="Text Box 389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59" name="Text Box 389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60" name="Text Box 389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61" name="Text Box 389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62" name="Text Box 389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63" name="Text Box 389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64" name="Text Box 389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65" name="Text Box 389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66" name="Text Box 389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67" name="Text Box 390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68" name="Text Box 390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69" name="Text Box 390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70" name="Text Box 390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71" name="Text Box 390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72" name="Text Box 390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73" name="Text Box 390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74" name="Text Box 390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75" name="Text Box 390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76" name="Text Box 390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77" name="Text Box 391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78" name="Text Box 391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79" name="Text Box 391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80" name="Text Box 391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81" name="Text Box 391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82" name="Text Box 391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83" name="Text Box 391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84" name="Text Box 391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85" name="Text Box 391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86" name="Text Box 391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87" name="Text Box 392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88" name="Text Box 392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89" name="Text Box 392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90" name="Text Box 392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91" name="Text Box 392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92" name="Text Box 392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93" name="Text Box 392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94" name="Text Box 392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95" name="Text Box 392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96" name="Text Box 392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97" name="Text Box 393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98" name="Text Box 393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7999" name="Text Box 393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00" name="Text Box 393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01" name="Text Box 393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02" name="Text Box 393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03" name="Text Box 393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04" name="Text Box 393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05" name="Text Box 393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06" name="Text Box 393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07" name="Text Box 394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08" name="Text Box 394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09" name="Text Box 394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10" name="Text Box 394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11" name="Text Box 394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12" name="Text Box 394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13" name="Text Box 394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14" name="Text Box 394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15" name="Text Box 394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16" name="Text Box 394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17" name="Text Box 395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18" name="Text Box 395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19" name="Text Box 395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20" name="Text Box 395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21" name="Text Box 395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22" name="Text Box 395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23" name="Text Box 395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24" name="Text Box 395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25" name="Text Box 395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26" name="Text Box 395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27" name="Text Box 396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28" name="Text Box 396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29" name="Text Box 396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30" name="Text Box 396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31" name="Text Box 396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32" name="Text Box 396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33" name="Text Box 396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34" name="Text Box 396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35" name="Text Box 396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36" name="Text Box 396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37" name="Text Box 397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38" name="Text Box 397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39" name="Text Box 397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40" name="Text Box 397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41" name="Text Box 397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42" name="Text Box 397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43" name="Text Box 397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44" name="Text Box 397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45" name="Text Box 397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46" name="Text Box 397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47" name="Text Box 398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48" name="Text Box 398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49" name="Text Box 398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50" name="Text Box 398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51" name="Text Box 398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52" name="Text Box 398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53" name="Text Box 398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54" name="Text Box 398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55" name="Text Box 398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56" name="Text Box 398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57" name="Text Box 399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58" name="Text Box 399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59" name="Text Box 399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60" name="Text Box 399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61" name="Text Box 399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62" name="Text Box 399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63" name="Text Box 399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64" name="Text Box 399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65" name="Text Box 399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66" name="Text Box 399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67" name="Text Box 400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68" name="Text Box 400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69" name="Text Box 400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70" name="Text Box 400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71" name="Text Box 400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72" name="Text Box 400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73" name="Text Box 400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74" name="Text Box 400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75" name="Text Box 400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76" name="Text Box 400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77" name="Text Box 401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78" name="Text Box 401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79" name="Text Box 401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80" name="Text Box 401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81" name="Text Box 401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82" name="Text Box 401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83" name="Text Box 401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84" name="Text Box 401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85" name="Text Box 401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86" name="Text Box 401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87" name="Text Box 402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88" name="Text Box 402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89" name="Text Box 402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90" name="Text Box 402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91" name="Text Box 402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92" name="Text Box 402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93" name="Text Box 402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94" name="Text Box 402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95" name="Text Box 402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96" name="Text Box 402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97" name="Text Box 403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98" name="Text Box 403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099" name="Text Box 403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00" name="Text Box 403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01" name="Text Box 403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02" name="Text Box 403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03" name="Text Box 403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04" name="Text Box 403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05" name="Text Box 403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06" name="Text Box 403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07" name="Text Box 404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08" name="Text Box 404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09" name="Text Box 404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10" name="Text Box 404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11" name="Text Box 404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12" name="Text Box 404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13" name="Text Box 404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14" name="Text Box 404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15" name="Text Box 404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16" name="Text Box 404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17" name="Text Box 405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18" name="Text Box 405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19" name="Text Box 405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20" name="Text Box 405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21" name="Text Box 405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22" name="Text Box 405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23" name="Text Box 405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24" name="Text Box 405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25" name="Text Box 405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26" name="Text Box 405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27" name="Text Box 406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28" name="Text Box 406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29" name="Text Box 406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30" name="Text Box 406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31" name="Text Box 406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32" name="Text Box 406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33" name="Text Box 406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34" name="Text Box 406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35" name="Text Box 406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36" name="Text Box 406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37" name="Text Box 407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38" name="Text Box 407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39" name="Text Box 407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40" name="Text Box 407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41" name="Text Box 407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42" name="Text Box 407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43" name="Text Box 407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44" name="Text Box 407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45" name="Text Box 407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46" name="Text Box 407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47" name="Text Box 408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48" name="Text Box 408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49" name="Text Box 408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50" name="Text Box 408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51" name="Text Box 408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52" name="Text Box 408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53" name="Text Box 408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54" name="Text Box 408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55" name="Text Box 408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56" name="Text Box 408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57" name="Text Box 409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58" name="Text Box 409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59" name="Text Box 409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60" name="Text Box 409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61" name="Text Box 409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62" name="Text Box 409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63" name="Text Box 409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64" name="Text Box 409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65" name="Text Box 409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66" name="Text Box 409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67" name="Text Box 410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68" name="Text Box 410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69" name="Text Box 410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70" name="Text Box 410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71" name="Text Box 410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72" name="Text Box 410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73" name="Text Box 410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74" name="Text Box 410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75" name="Text Box 410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76" name="Text Box 410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77" name="Text Box 411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78" name="Text Box 411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79" name="Text Box 411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80" name="Text Box 411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81" name="Text Box 411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82" name="Text Box 411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83" name="Text Box 411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84" name="Text Box 411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85" name="Text Box 411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86" name="Text Box 411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87" name="Text Box 412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88" name="Text Box 412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89" name="Text Box 412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90" name="Text Box 412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91" name="Text Box 412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92" name="Text Box 412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93" name="Text Box 412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94" name="Text Box 412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95" name="Text Box 412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96" name="Text Box 412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97" name="Text Box 413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98" name="Text Box 413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199" name="Text Box 413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00" name="Text Box 413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01" name="Text Box 413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02" name="Text Box 413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03" name="Text Box 413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04" name="Text Box 413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05" name="Text Box 413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06" name="Text Box 413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07" name="Text Box 414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08" name="Text Box 414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09" name="Text Box 414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10" name="Text Box 414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11" name="Text Box 414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12" name="Text Box 414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13" name="Text Box 414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14" name="Text Box 414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15" name="Text Box 414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16" name="Text Box 414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17" name="Text Box 415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18" name="Text Box 415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19" name="Text Box 415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20" name="Text Box 415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21" name="Text Box 415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22" name="Text Box 415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23" name="Text Box 415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24" name="Text Box 415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25" name="Text Box 415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26" name="Text Box 415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27" name="Text Box 416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28" name="Text Box 416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29" name="Text Box 416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30" name="Text Box 416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31" name="Text Box 416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32" name="Text Box 416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33" name="Text Box 416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34" name="Text Box 416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35" name="Text Box 416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36" name="Text Box 416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37" name="Text Box 417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38" name="Text Box 417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39" name="Text Box 417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40" name="Text Box 417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41" name="Text Box 417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42" name="Text Box 417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43" name="Text Box 417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44" name="Text Box 417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45" name="Text Box 417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46" name="Text Box 417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47" name="Text Box 418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48" name="Text Box 418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49" name="Text Box 418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50" name="Text Box 418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51" name="Text Box 418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52" name="Text Box 418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53" name="Text Box 418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54" name="Text Box 418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55" name="Text Box 418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56" name="Text Box 418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57" name="Text Box 419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58" name="Text Box 419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59" name="Text Box 419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60" name="Text Box 419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61" name="Text Box 419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62" name="Text Box 419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63" name="Text Box 419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64" name="Text Box 419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65" name="Text Box 419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66" name="Text Box 419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67" name="Text Box 420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68" name="Text Box 420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69" name="Text Box 420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70" name="Text Box 420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71" name="Text Box 420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72" name="Text Box 420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73" name="Text Box 420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74" name="Text Box 420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75" name="Text Box 420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76" name="Text Box 420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77" name="Text Box 421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78" name="Text Box 421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79" name="Text Box 421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80" name="Text Box 421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81" name="Text Box 421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82" name="Text Box 421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83" name="Text Box 421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84" name="Text Box 421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85" name="Text Box 421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86" name="Text Box 421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87" name="Text Box 422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88" name="Text Box 422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89" name="Text Box 422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90" name="Text Box 422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91" name="Text Box 422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92" name="Text Box 422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93" name="Text Box 422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94" name="Text Box 422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95" name="Text Box 422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96" name="Text Box 422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97" name="Text Box 423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98" name="Text Box 423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299" name="Text Box 423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00" name="Text Box 423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01" name="Text Box 423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02" name="Text Box 423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03" name="Text Box 423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04" name="Text Box 423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05" name="Text Box 423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06" name="Text Box 423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07" name="Text Box 424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08" name="Text Box 424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09" name="Text Box 424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10" name="Text Box 424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11" name="Text Box 424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12" name="Text Box 424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13" name="Text Box 424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14" name="Text Box 424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15" name="Text Box 424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16" name="Text Box 424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17" name="Text Box 425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18" name="Text Box 425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19" name="Text Box 425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20" name="Text Box 425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21" name="Text Box 425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22" name="Text Box 425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23" name="Text Box 425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24" name="Text Box 425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25" name="Text Box 425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26" name="Text Box 425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27" name="Text Box 426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28" name="Text Box 426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29" name="Text Box 426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30" name="Text Box 426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31" name="Text Box 426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32" name="Text Box 426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33" name="Text Box 426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34" name="Text Box 426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35" name="Text Box 426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36" name="Text Box 426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37" name="Text Box 427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38" name="Text Box 427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39" name="Text Box 427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40" name="Text Box 427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41" name="Text Box 427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42" name="Text Box 427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43" name="Text Box 427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44" name="Text Box 427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45" name="Text Box 427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46" name="Text Box 427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47" name="Text Box 428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48" name="Text Box 428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49" name="Text Box 428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50" name="Text Box 428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51" name="Text Box 428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52" name="Text Box 428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53" name="Text Box 428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54" name="Text Box 428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55" name="Text Box 428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56" name="Text Box 428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57" name="Text Box 429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58" name="Text Box 429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59" name="Text Box 429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60" name="Text Box 429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61" name="Text Box 429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62" name="Text Box 429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63" name="Text Box 429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64" name="Text Box 429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65" name="Text Box 429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66" name="Text Box 429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67" name="Text Box 430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68" name="Text Box 430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69" name="Text Box 430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70" name="Text Box 430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71" name="Text Box 430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72" name="Text Box 430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73" name="Text Box 430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74" name="Text Box 430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75" name="Text Box 430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76" name="Text Box 430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77" name="Text Box 431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78" name="Text Box 431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79" name="Text Box 431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80" name="Text Box 431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81" name="Text Box 431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82" name="Text Box 431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83" name="Text Box 431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84" name="Text Box 431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85" name="Text Box 431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86" name="Text Box 431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87" name="Text Box 432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88" name="Text Box 432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89" name="Text Box 432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90" name="Text Box 432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91" name="Text Box 432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92" name="Text Box 432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93" name="Text Box 432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94" name="Text Box 432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95" name="Text Box 432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96" name="Text Box 432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97" name="Text Box 433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98" name="Text Box 433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399" name="Text Box 433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00" name="Text Box 433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01" name="Text Box 433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02" name="Text Box 433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03" name="Text Box 433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04" name="Text Box 433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05" name="Text Box 433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06" name="Text Box 433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07" name="Text Box 434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08" name="Text Box 434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09" name="Text Box 434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10" name="Text Box 434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11" name="Text Box 434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12" name="Text Box 434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13" name="Text Box 434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14" name="Text Box 434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15" name="Text Box 434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16" name="Text Box 434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17" name="Text Box 435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18" name="Text Box 435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19" name="Text Box 435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20" name="Text Box 435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21" name="Text Box 435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22" name="Text Box 435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23" name="Text Box 435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24" name="Text Box 435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25" name="Text Box 435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26" name="Text Box 435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27" name="Text Box 436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28" name="Text Box 436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29" name="Text Box 436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30" name="Text Box 436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31" name="Text Box 436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32" name="Text Box 436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33" name="Text Box 436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34" name="Text Box 436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35" name="Text Box 436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36" name="Text Box 436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37" name="Text Box 437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38" name="Text Box 437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39" name="Text Box 437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40" name="Text Box 437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41" name="Text Box 437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42" name="Text Box 437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43" name="Text Box 437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44" name="Text Box 437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45" name="Text Box 437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46" name="Text Box 437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47" name="Text Box 438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48" name="Text Box 438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49" name="Text Box 438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50" name="Text Box 438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51" name="Text Box 438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52" name="Text Box 438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53" name="Text Box 438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54" name="Text Box 438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55" name="Text Box 438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56" name="Text Box 438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57" name="Text Box 439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58" name="Text Box 439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59" name="Text Box 439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60" name="Text Box 439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61" name="Text Box 439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62" name="Text Box 439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63" name="Text Box 439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64" name="Text Box 439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65" name="Text Box 439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66" name="Text Box 439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67" name="Text Box 440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68" name="Text Box 440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69" name="Text Box 440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70" name="Text Box 440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71" name="Text Box 440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72" name="Text Box 440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73" name="Text Box 440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74" name="Text Box 440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75" name="Text Box 440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76" name="Text Box 440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77" name="Text Box 441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78" name="Text Box 441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79" name="Text Box 441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80" name="Text Box 441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81" name="Text Box 441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82" name="Text Box 441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83" name="Text Box 441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84" name="Text Box 441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85" name="Text Box 441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86" name="Text Box 441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87" name="Text Box 442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88" name="Text Box 442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89" name="Text Box 442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90" name="Text Box 442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91" name="Text Box 442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92" name="Text Box 442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93" name="Text Box 442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94" name="Text Box 442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95" name="Text Box 442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96" name="Text Box 442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97" name="Text Box 443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98" name="Text Box 443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499" name="Text Box 443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00" name="Text Box 443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01" name="Text Box 443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02" name="Text Box 443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03" name="Text Box 443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04" name="Text Box 443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05" name="Text Box 443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06" name="Text Box 443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07" name="Text Box 444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08" name="Text Box 444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09" name="Text Box 444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10" name="Text Box 444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11" name="Text Box 444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12" name="Text Box 444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13" name="Text Box 444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14" name="Text Box 444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15" name="Text Box 444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16" name="Text Box 444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17" name="Text Box 445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18" name="Text Box 445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19" name="Text Box 445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20" name="Text Box 445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21" name="Text Box 445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22" name="Text Box 445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23" name="Text Box 445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24" name="Text Box 445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25" name="Text Box 445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26" name="Text Box 445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27" name="Text Box 446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28" name="Text Box 446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29" name="Text Box 446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30" name="Text Box 446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31" name="Text Box 446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32" name="Text Box 446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33" name="Text Box 446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34" name="Text Box 446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35" name="Text Box 446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36" name="Text Box 446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37" name="Text Box 447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38" name="Text Box 447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39" name="Text Box 447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40" name="Text Box 447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41" name="Text Box 447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42" name="Text Box 447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43" name="Text Box 447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44" name="Text Box 447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45" name="Text Box 447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46" name="Text Box 447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47" name="Text Box 448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48" name="Text Box 448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49" name="Text Box 448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50" name="Text Box 448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51" name="Text Box 448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52" name="Text Box 448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53" name="Text Box 448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54" name="Text Box 448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55" name="Text Box 448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56" name="Text Box 448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57" name="Text Box 449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58" name="Text Box 449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59" name="Text Box 449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60" name="Text Box 449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61" name="Text Box 449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62" name="Text Box 449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63" name="Text Box 449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64" name="Text Box 449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65" name="Text Box 449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66" name="Text Box 449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67" name="Text Box 450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68" name="Text Box 450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69" name="Text Box 450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70" name="Text Box 450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71" name="Text Box 450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72" name="Text Box 450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73" name="Text Box 450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74" name="Text Box 450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75" name="Text Box 450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76" name="Text Box 450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77" name="Text Box 451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78" name="Text Box 451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79" name="Text Box 451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80" name="Text Box 451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81" name="Text Box 451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82" name="Text Box 451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83" name="Text Box 451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84" name="Text Box 451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85" name="Text Box 451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86" name="Text Box 451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87" name="Text Box 452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88" name="Text Box 452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89" name="Text Box 452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90" name="Text Box 452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91" name="Text Box 452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92" name="Text Box 452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93" name="Text Box 452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94" name="Text Box 452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95" name="Text Box 452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96" name="Text Box 452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97" name="Text Box 453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98" name="Text Box 453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599" name="Text Box 453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00" name="Text Box 453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01" name="Text Box 453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02" name="Text Box 453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03" name="Text Box 453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04" name="Text Box 453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05" name="Text Box 453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06" name="Text Box 453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07" name="Text Box 454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08" name="Text Box 454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09" name="Text Box 454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10" name="Text Box 454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11" name="Text Box 454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12" name="Text Box 454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13" name="Text Box 454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14" name="Text Box 454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15" name="Text Box 454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16" name="Text Box 454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17" name="Text Box 455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18" name="Text Box 455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19" name="Text Box 455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20" name="Text Box 455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21" name="Text Box 455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22" name="Text Box 455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23" name="Text Box 455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24" name="Text Box 455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25" name="Text Box 455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26" name="Text Box 455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27" name="Text Box 456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28" name="Text Box 456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29" name="Text Box 456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30" name="Text Box 456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31" name="Text Box 456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32" name="Text Box 456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33" name="Text Box 456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34" name="Text Box 456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35" name="Text Box 456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36" name="Text Box 456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37" name="Text Box 457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38" name="Text Box 457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39" name="Text Box 457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40" name="Text Box 457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41" name="Text Box 457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42" name="Text Box 457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43" name="Text Box 457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44" name="Text Box 457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45" name="Text Box 457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46" name="Text Box 457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47" name="Text Box 458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48" name="Text Box 458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49" name="Text Box 458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50" name="Text Box 458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51" name="Text Box 458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52" name="Text Box 458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53" name="Text Box 458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54" name="Text Box 458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55" name="Text Box 458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56" name="Text Box 458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57" name="Text Box 459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58" name="Text Box 459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59" name="Text Box 459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60" name="Text Box 459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61" name="Text Box 459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62" name="Text Box 459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63" name="Text Box 459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64" name="Text Box 459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65" name="Text Box 459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66" name="Text Box 459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67" name="Text Box 460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68" name="Text Box 460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69" name="Text Box 460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70" name="Text Box 460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71" name="Text Box 460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72" name="Text Box 460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73" name="Text Box 460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74" name="Text Box 460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75" name="Text Box 460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76" name="Text Box 460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77" name="Text Box 461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78" name="Text Box 461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79" name="Text Box 461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80" name="Text Box 461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81" name="Text Box 461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82" name="Text Box 461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83" name="Text Box 461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84" name="Text Box 461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85" name="Text Box 461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86" name="Text Box 461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87" name="Text Box 462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88" name="Text Box 462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89" name="Text Box 462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90" name="Text Box 462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91" name="Text Box 462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92" name="Text Box 462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93" name="Text Box 462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94" name="Text Box 462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95" name="Text Box 462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96" name="Text Box 462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97" name="Text Box 463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98" name="Text Box 463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699" name="Text Box 463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00" name="Text Box 463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01" name="Text Box 463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02" name="Text Box 463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03" name="Text Box 463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04" name="Text Box 463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05" name="Text Box 463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06" name="Text Box 463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07" name="Text Box 464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08" name="Text Box 464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09" name="Text Box 464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10" name="Text Box 464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11" name="Text Box 464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12" name="Text Box 464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13" name="Text Box 464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14" name="Text Box 464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15" name="Text Box 464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16" name="Text Box 464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17" name="Text Box 465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18" name="Text Box 465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19" name="Text Box 465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20" name="Text Box 465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21" name="Text Box 465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22" name="Text Box 465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23" name="Text Box 465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24" name="Text Box 465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25" name="Text Box 465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26" name="Text Box 465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27" name="Text Box 466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28" name="Text Box 466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29" name="Text Box 466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30" name="Text Box 466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31" name="Text Box 466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32" name="Text Box 466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33" name="Text Box 466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34" name="Text Box 466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35" name="Text Box 466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36" name="Text Box 466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37" name="Text Box 467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38" name="Text Box 467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39" name="Text Box 467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40" name="Text Box 467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41" name="Text Box 467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42" name="Text Box 467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43" name="Text Box 467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44" name="Text Box 467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45" name="Text Box 467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46" name="Text Box 467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47" name="Text Box 468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48" name="Text Box 468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49" name="Text Box 468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50" name="Text Box 468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51" name="Text Box 468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52" name="Text Box 468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53" name="Text Box 468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54" name="Text Box 468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55" name="Text Box 468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56" name="Text Box 468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57" name="Text Box 469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58" name="Text Box 469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59" name="Text Box 469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60" name="Text Box 469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61" name="Text Box 469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62" name="Text Box 469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63" name="Text Box 469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64" name="Text Box 469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65" name="Text Box 469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66" name="Text Box 469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67" name="Text Box 470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68" name="Text Box 470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69" name="Text Box 470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70" name="Text Box 470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71" name="Text Box 470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72" name="Text Box 470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73" name="Text Box 470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74" name="Text Box 470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75" name="Text Box 470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76" name="Text Box 470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77" name="Text Box 471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78" name="Text Box 471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79" name="Text Box 471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80" name="Text Box 471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81" name="Text Box 471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82" name="Text Box 471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83" name="Text Box 471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84" name="Text Box 471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85" name="Text Box 471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86" name="Text Box 471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87" name="Text Box 472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88" name="Text Box 472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89" name="Text Box 472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90" name="Text Box 472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91" name="Text Box 472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92" name="Text Box 472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93" name="Text Box 472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94" name="Text Box 472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95" name="Text Box 472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96" name="Text Box 472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97" name="Text Box 473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98" name="Text Box 473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799" name="Text Box 473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00" name="Text Box 473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01" name="Text Box 473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02" name="Text Box 473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03" name="Text Box 473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04" name="Text Box 473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05" name="Text Box 473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06" name="Text Box 473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07" name="Text Box 474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08" name="Text Box 474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09" name="Text Box 474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10" name="Text Box 474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11" name="Text Box 474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12" name="Text Box 474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13" name="Text Box 474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14" name="Text Box 474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15" name="Text Box 474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16" name="Text Box 474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17" name="Text Box 475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18" name="Text Box 475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19" name="Text Box 475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20" name="Text Box 475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21" name="Text Box 475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22" name="Text Box 475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23" name="Text Box 475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24" name="Text Box 475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25" name="Text Box 475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26" name="Text Box 475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27" name="Text Box 476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28" name="Text Box 476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29" name="Text Box 476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30" name="Text Box 476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31" name="Text Box 476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32" name="Text Box 476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33" name="Text Box 476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34" name="Text Box 476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35" name="Text Box 476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36" name="Text Box 476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37" name="Text Box 477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38" name="Text Box 477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39" name="Text Box 477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40" name="Text Box 477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41" name="Text Box 477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42" name="Text Box 477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43" name="Text Box 477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44" name="Text Box 477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45" name="Text Box 477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46" name="Text Box 477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47" name="Text Box 478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48" name="Text Box 478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49" name="Text Box 478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50" name="Text Box 478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51" name="Text Box 478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52" name="Text Box 478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53" name="Text Box 478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54" name="Text Box 478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55" name="Text Box 478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56" name="Text Box 478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57" name="Text Box 479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58" name="Text Box 479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59" name="Text Box 479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60" name="Text Box 479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61" name="Text Box 479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62" name="Text Box 479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63" name="Text Box 479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64" name="Text Box 479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65" name="Text Box 479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66" name="Text Box 479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67" name="Text Box 480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68" name="Text Box 480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69" name="Text Box 480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70" name="Text Box 480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71" name="Text Box 480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72" name="Text Box 480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73" name="Text Box 480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74" name="Text Box 480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75" name="Text Box 480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76" name="Text Box 480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77" name="Text Box 481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78" name="Text Box 481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79" name="Text Box 481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80" name="Text Box 481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81" name="Text Box 481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82" name="Text Box 481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83" name="Text Box 481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84" name="Text Box 481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85" name="Text Box 481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86" name="Text Box 481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87" name="Text Box 482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88" name="Text Box 482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89" name="Text Box 482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90" name="Text Box 482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91" name="Text Box 482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92" name="Text Box 482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93" name="Text Box 482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94" name="Text Box 482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95" name="Text Box 482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96" name="Text Box 482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97" name="Text Box 483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98" name="Text Box 483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899" name="Text Box 483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00" name="Text Box 483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01" name="Text Box 483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02" name="Text Box 483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03" name="Text Box 483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04" name="Text Box 483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05" name="Text Box 483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06" name="Text Box 483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07" name="Text Box 484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08" name="Text Box 484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09" name="Text Box 484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10" name="Text Box 484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11" name="Text Box 484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12" name="Text Box 484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13" name="Text Box 484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14" name="Text Box 484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15" name="Text Box 484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16" name="Text Box 484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17" name="Text Box 485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18" name="Text Box 485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19" name="Text Box 485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20" name="Text Box 485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21" name="Text Box 485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22" name="Text Box 485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23" name="Text Box 485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24" name="Text Box 485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25" name="Text Box 485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26" name="Text Box 485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27" name="Text Box 486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28" name="Text Box 486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29" name="Text Box 486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30" name="Text Box 486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31" name="Text Box 486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32" name="Text Box 486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33" name="Text Box 486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34" name="Text Box 486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35" name="Text Box 486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36" name="Text Box 486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37" name="Text Box 487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38" name="Text Box 487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39" name="Text Box 487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40" name="Text Box 487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41" name="Text Box 487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42" name="Text Box 487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43" name="Text Box 487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44" name="Text Box 487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45" name="Text Box 487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46" name="Text Box 487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47" name="Text Box 488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48" name="Text Box 488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49" name="Text Box 488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50" name="Text Box 488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51" name="Text Box 488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52" name="Text Box 488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53" name="Text Box 488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54" name="Text Box 488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55" name="Text Box 488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56" name="Text Box 488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57" name="Text Box 489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58" name="Text Box 489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59" name="Text Box 489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60" name="Text Box 489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61" name="Text Box 489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62" name="Text Box 489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63" name="Text Box 489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64" name="Text Box 489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65" name="Text Box 489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66" name="Text Box 489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67" name="Text Box 490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68" name="Text Box 490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69" name="Text Box 490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70" name="Text Box 490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71" name="Text Box 490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72" name="Text Box 490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73" name="Text Box 490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74" name="Text Box 490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75" name="Text Box 490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76" name="Text Box 490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77" name="Text Box 491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78" name="Text Box 491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79" name="Text Box 491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80" name="Text Box 491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81" name="Text Box 491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82" name="Text Box 491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83" name="Text Box 491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84" name="Text Box 491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85" name="Text Box 491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86" name="Text Box 491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87" name="Text Box 492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88" name="Text Box 492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89" name="Text Box 492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90" name="Text Box 492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91" name="Text Box 492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92" name="Text Box 492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93" name="Text Box 492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94" name="Text Box 492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95" name="Text Box 492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96" name="Text Box 492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97" name="Text Box 493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98" name="Text Box 493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8999" name="Text Box 493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00" name="Text Box 493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01" name="Text Box 493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02" name="Text Box 493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03" name="Text Box 493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04" name="Text Box 493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05" name="Text Box 493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06" name="Text Box 493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07" name="Text Box 494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08" name="Text Box 494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09" name="Text Box 494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10" name="Text Box 494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11" name="Text Box 494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12" name="Text Box 494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13" name="Text Box 494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14" name="Text Box 494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15" name="Text Box 494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16" name="Text Box 494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17" name="Text Box 495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18" name="Text Box 495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19" name="Text Box 495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20" name="Text Box 495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21" name="Text Box 495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22" name="Text Box 495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23" name="Text Box 495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24" name="Text Box 495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25" name="Text Box 495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26" name="Text Box 495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27" name="Text Box 496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28" name="Text Box 496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29" name="Text Box 496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30" name="Text Box 496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31" name="Text Box 496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32" name="Text Box 496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33" name="Text Box 496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34" name="Text Box 496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35" name="Text Box 496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36" name="Text Box 496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37" name="Text Box 497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38" name="Text Box 497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39" name="Text Box 497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40" name="Text Box 497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41" name="Text Box 497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42" name="Text Box 497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43" name="Text Box 497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44" name="Text Box 497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45" name="Text Box 497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46" name="Text Box 497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47" name="Text Box 498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48" name="Text Box 498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49" name="Text Box 498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50" name="Text Box 498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51" name="Text Box 498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52" name="Text Box 498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53" name="Text Box 498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54" name="Text Box 498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55" name="Text Box 498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56" name="Text Box 498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57" name="Text Box 499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58" name="Text Box 499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59" name="Text Box 499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60" name="Text Box 499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61" name="Text Box 499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62" name="Text Box 499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63" name="Text Box 499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64" name="Text Box 499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65" name="Text Box 499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66" name="Text Box 499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67" name="Text Box 500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68" name="Text Box 500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69" name="Text Box 500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70" name="Text Box 500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71" name="Text Box 500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72" name="Text Box 500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73" name="Text Box 500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74" name="Text Box 500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75" name="Text Box 500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76" name="Text Box 500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77" name="Text Box 501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78" name="Text Box 501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79" name="Text Box 501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80" name="Text Box 501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81" name="Text Box 501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82" name="Text Box 501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83" name="Text Box 501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84" name="Text Box 501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85" name="Text Box 501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86" name="Text Box 501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87" name="Text Box 502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88" name="Text Box 502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89" name="Text Box 502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90" name="Text Box 502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91" name="Text Box 502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92" name="Text Box 502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93" name="Text Box 502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94" name="Text Box 502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95" name="Text Box 502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96" name="Text Box 502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97" name="Text Box 503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98" name="Text Box 503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099" name="Text Box 503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00" name="Text Box 503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01" name="Text Box 503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02" name="Text Box 503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03" name="Text Box 503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04" name="Text Box 503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05" name="Text Box 503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06" name="Text Box 503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07" name="Text Box 504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08" name="Text Box 504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09" name="Text Box 504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10" name="Text Box 504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11" name="Text Box 504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12" name="Text Box 504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13" name="Text Box 504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14" name="Text Box 504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15" name="Text Box 504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16" name="Text Box 504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17" name="Text Box 505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18" name="Text Box 505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19" name="Text Box 505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20" name="Text Box 505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21" name="Text Box 505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22" name="Text Box 505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23" name="Text Box 505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24" name="Text Box 505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25" name="Text Box 505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26" name="Text Box 505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27" name="Text Box 506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28" name="Text Box 506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29" name="Text Box 506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30" name="Text Box 506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31" name="Text Box 506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32" name="Text Box 506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33" name="Text Box 506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34" name="Text Box 506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35" name="Text Box 506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36" name="Text Box 506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37" name="Text Box 507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38" name="Text Box 507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39" name="Text Box 507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40" name="Text Box 507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41" name="Text Box 507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42" name="Text Box 507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43" name="Text Box 507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44" name="Text Box 507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45" name="Text Box 507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46" name="Text Box 507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47" name="Text Box 508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48" name="Text Box 508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49" name="Text Box 508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50" name="Text Box 508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51" name="Text Box 508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52" name="Text Box 508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53" name="Text Box 508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54" name="Text Box 508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55" name="Text Box 508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56" name="Text Box 508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57" name="Text Box 509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58" name="Text Box 509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59" name="Text Box 509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60" name="Text Box 509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61" name="Text Box 509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62" name="Text Box 509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63" name="Text Box 509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64" name="Text Box 509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65" name="Text Box 509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66" name="Text Box 509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67" name="Text Box 510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68" name="Text Box 510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69" name="Text Box 510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70" name="Text Box 510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71" name="Text Box 510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72" name="Text Box 510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73" name="Text Box 510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74" name="Text Box 510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75" name="Text Box 510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76" name="Text Box 510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77" name="Text Box 511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78" name="Text Box 511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79" name="Text Box 511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80" name="Text Box 511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81" name="Text Box 511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82" name="Text Box 511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83" name="Text Box 511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84" name="Text Box 511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85" name="Text Box 511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86" name="Text Box 511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87" name="Text Box 512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88" name="Text Box 512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89" name="Text Box 512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90" name="Text Box 512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91" name="Text Box 512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92" name="Text Box 512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93" name="Text Box 512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94" name="Text Box 512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95" name="Text Box 512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96" name="Text Box 512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97" name="Text Box 513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98" name="Text Box 513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199" name="Text Box 513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00" name="Text Box 513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01" name="Text Box 513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02" name="Text Box 513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03" name="Text Box 513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04" name="Text Box 513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05" name="Text Box 513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06" name="Text Box 513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07" name="Text Box 514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08" name="Text Box 514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09" name="Text Box 514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10" name="Text Box 514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11" name="Text Box 514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12" name="Text Box 514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13" name="Text Box 514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14" name="Text Box 514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15" name="Text Box 514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16" name="Text Box 514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17" name="Text Box 515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18" name="Text Box 515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19" name="Text Box 515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20" name="Text Box 515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21" name="Text Box 515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22" name="Text Box 515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23" name="Text Box 515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24" name="Text Box 515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25" name="Text Box 515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26" name="Text Box 515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27" name="Text Box 516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28" name="Text Box 516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29" name="Text Box 516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30" name="Text Box 516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31" name="Text Box 516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32" name="Text Box 516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33" name="Text Box 516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34" name="Text Box 516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35" name="Text Box 516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36" name="Text Box 516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37" name="Text Box 517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38" name="Text Box 517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39" name="Text Box 517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40" name="Text Box 517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41" name="Text Box 517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42" name="Text Box 517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43" name="Text Box 517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44" name="Text Box 517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45" name="Text Box 517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46" name="Text Box 517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47" name="Text Box 518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48" name="Text Box 518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49" name="Text Box 518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50" name="Text Box 518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51" name="Text Box 518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52" name="Text Box 518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53" name="Text Box 518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54" name="Text Box 518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55" name="Text Box 518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56" name="Text Box 518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57" name="Text Box 519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58" name="Text Box 519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59" name="Text Box 519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60" name="Text Box 519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61" name="Text Box 519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62" name="Text Box 519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63" name="Text Box 519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64" name="Text Box 519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65" name="Text Box 519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66" name="Text Box 519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67" name="Text Box 520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68" name="Text Box 520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69" name="Text Box 520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70" name="Text Box 520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71" name="Text Box 520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72" name="Text Box 520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73" name="Text Box 520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74" name="Text Box 520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75" name="Text Box 520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76" name="Text Box 520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77" name="Text Box 521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78" name="Text Box 521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79" name="Text Box 521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80" name="Text Box 521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81" name="Text Box 521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82" name="Text Box 521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83" name="Text Box 521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84" name="Text Box 521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85" name="Text Box 521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86" name="Text Box 521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87" name="Text Box 522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88" name="Text Box 522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89" name="Text Box 522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90" name="Text Box 522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91" name="Text Box 522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92" name="Text Box 522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93" name="Text Box 522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94" name="Text Box 522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95" name="Text Box 522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96" name="Text Box 522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97" name="Text Box 523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98" name="Text Box 523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299" name="Text Box 523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00" name="Text Box 523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01" name="Text Box 523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02" name="Text Box 523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03" name="Text Box 523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04" name="Text Box 523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05" name="Text Box 523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06" name="Text Box 523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07" name="Text Box 524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08" name="Text Box 524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09" name="Text Box 524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10" name="Text Box 524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11" name="Text Box 524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12" name="Text Box 524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13" name="Text Box 524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14" name="Text Box 524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15" name="Text Box 524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16" name="Text Box 524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17" name="Text Box 525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18" name="Text Box 525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19" name="Text Box 525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20" name="Text Box 525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21" name="Text Box 525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22" name="Text Box 525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23" name="Text Box 525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24" name="Text Box 525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25" name="Text Box 525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26" name="Text Box 525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27" name="Text Box 526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28" name="Text Box 526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29" name="Text Box 526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30" name="Text Box 526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31" name="Text Box 526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32" name="Text Box 526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33" name="Text Box 526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34" name="Text Box 526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35" name="Text Box 526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36" name="Text Box 526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37" name="Text Box 527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38" name="Text Box 527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39" name="Text Box 527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40" name="Text Box 527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41" name="Text Box 527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42" name="Text Box 527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43" name="Text Box 527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44" name="Text Box 527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45" name="Text Box 527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46" name="Text Box 527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47" name="Text Box 528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48" name="Text Box 528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49" name="Text Box 528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50" name="Text Box 528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51" name="Text Box 528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52" name="Text Box 528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53" name="Text Box 528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54" name="Text Box 528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55" name="Text Box 528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56" name="Text Box 528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57" name="Text Box 529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58" name="Text Box 529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59" name="Text Box 529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60" name="Text Box 529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61" name="Text Box 529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62" name="Text Box 529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63" name="Text Box 529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64" name="Text Box 529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65" name="Text Box 529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66" name="Text Box 529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67" name="Text Box 530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68" name="Text Box 530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69" name="Text Box 530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70" name="Text Box 530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71" name="Text Box 530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72" name="Text Box 530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73" name="Text Box 530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74" name="Text Box 530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75" name="Text Box 530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76" name="Text Box 530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77" name="Text Box 531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78" name="Text Box 531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79" name="Text Box 531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80" name="Text Box 531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81" name="Text Box 531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82" name="Text Box 531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83" name="Text Box 531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84" name="Text Box 531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85" name="Text Box 531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86" name="Text Box 531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87" name="Text Box 532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88" name="Text Box 532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89" name="Text Box 532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90" name="Text Box 532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91" name="Text Box 532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92" name="Text Box 532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93" name="Text Box 532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94" name="Text Box 532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95" name="Text Box 532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96" name="Text Box 532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97" name="Text Box 533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98" name="Text Box 533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399" name="Text Box 533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00" name="Text Box 533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01" name="Text Box 533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02" name="Text Box 533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03" name="Text Box 533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04" name="Text Box 533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05" name="Text Box 533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06" name="Text Box 533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07" name="Text Box 534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08" name="Text Box 534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09" name="Text Box 534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10" name="Text Box 534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11" name="Text Box 534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12" name="Text Box 534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13" name="Text Box 534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14" name="Text Box 534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15" name="Text Box 534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16" name="Text Box 534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17" name="Text Box 535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18" name="Text Box 535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19" name="Text Box 535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20" name="Text Box 535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21" name="Text Box 535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22" name="Text Box 535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23" name="Text Box 535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24" name="Text Box 535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25" name="Text Box 535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26" name="Text Box 535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27" name="Text Box 536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28" name="Text Box 536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29" name="Text Box 536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30" name="Text Box 536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31" name="Text Box 536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32" name="Text Box 536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33" name="Text Box 536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34" name="Text Box 536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35" name="Text Box 536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36" name="Text Box 536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37" name="Text Box 537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38" name="Text Box 537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39" name="Text Box 537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40" name="Text Box 537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41" name="Text Box 537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42" name="Text Box 537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43" name="Text Box 537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44" name="Text Box 537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45" name="Text Box 537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46" name="Text Box 537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47" name="Text Box 538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48" name="Text Box 538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49" name="Text Box 538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50" name="Text Box 538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51" name="Text Box 538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52" name="Text Box 538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53" name="Text Box 538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54" name="Text Box 538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55" name="Text Box 538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56" name="Text Box 538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57" name="Text Box 539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58" name="Text Box 539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59" name="Text Box 539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60" name="Text Box 539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61" name="Text Box 539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62" name="Text Box 539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63" name="Text Box 539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64" name="Text Box 539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65" name="Text Box 5398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66" name="Text Box 5399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67" name="Text Box 5400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68" name="Text Box 5401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69" name="Text Box 5402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70" name="Text Box 5403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71" name="Text Box 5404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72" name="Text Box 5405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73" name="Text Box 5406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9"/>
    <xdr:sp macro="" textlink="">
      <xdr:nvSpPr>
        <xdr:cNvPr id="19474" name="Text Box 5407"/>
        <xdr:cNvSpPr txBox="1">
          <a:spLocks noChangeArrowheads="1"/>
        </xdr:cNvSpPr>
      </xdr:nvSpPr>
      <xdr:spPr bwMode="auto">
        <a:xfrm>
          <a:off x="4686300" y="21831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475" name="Text Box 5427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476" name="Text Box 5428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477" name="Text Box 5429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478" name="Text Box 5430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479" name="Text Box 5431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480" name="Text Box 5432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481" name="Text Box 5433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482" name="Text Box 5434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483" name="Text Box 5435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484" name="Text Box 5436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485" name="Text Box 5437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486" name="Text Box 5438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487" name="Text Box 5439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488" name="Text Box 5440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489" name="Text Box 5441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490" name="Text Box 5442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491" name="Text Box 5443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492" name="Text Box 5444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493" name="Text Box 5445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494" name="Text Box 5446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495" name="Text Box 5447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496" name="Text Box 5448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497" name="Text Box 5449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498" name="Text Box 5450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499" name="Text Box 5451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500" name="Text Box 5452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501" name="Text Box 5453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502" name="Text Box 5454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503" name="Text Box 5455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504" name="Text Box 5456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505" name="Text Box 5457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506" name="Text Box 5458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507" name="Text Box 5459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508" name="Text Box 5460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509" name="Text Box 5461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510" name="Text Box 5462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511" name="Text Box 5463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512" name="Text Box 5464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513" name="Text Box 5465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514" name="Text Box 5466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515" name="Text Box 5467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19516" name="Text Box 5468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17" name="Text Box 258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18" name="Text Box 258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19" name="Text Box 258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20" name="Text Box 258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21" name="Text Box 259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22" name="Text Box 259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23" name="Text Box 259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24" name="Text Box 259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25" name="Text Box 259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26" name="Text Box 259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27" name="Text Box 259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28" name="Text Box 259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29" name="Text Box 259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30" name="Text Box 259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31" name="Text Box 260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32" name="Text Box 260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33" name="Text Box 260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34" name="Text Box 260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35" name="Text Box 260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36" name="Text Box 260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37" name="Text Box 260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38" name="Text Box 260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39" name="Text Box 260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40" name="Text Box 260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41" name="Text Box 261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42" name="Text Box 261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43" name="Text Box 261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44" name="Text Box 261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45" name="Text Box 261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46" name="Text Box 261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47" name="Text Box 261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48" name="Text Box 261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49" name="Text Box 261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50" name="Text Box 261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51" name="Text Box 262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52" name="Text Box 262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53" name="Text Box 262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54" name="Text Box 262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55" name="Text Box 262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56" name="Text Box 262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57" name="Text Box 262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58" name="Text Box 262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59" name="Text Box 262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60" name="Text Box 262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61" name="Text Box 263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62" name="Text Box 263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63" name="Text Box 263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64" name="Text Box 263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65" name="Text Box 263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66" name="Text Box 263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67" name="Text Box 263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68" name="Text Box 263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69" name="Text Box 263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70" name="Text Box 263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71" name="Text Box 264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72" name="Text Box 264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73" name="Text Box 264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74" name="Text Box 264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75" name="Text Box 264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76" name="Text Box 268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77" name="Text Box 268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78" name="Text Box 268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79" name="Text Box 269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80" name="Text Box 269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81" name="Text Box 269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82" name="Text Box 269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83" name="Text Box 269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84" name="Text Box 269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85" name="Text Box 269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86" name="Text Box 269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87" name="Text Box 269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88" name="Text Box 269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89" name="Text Box 270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90" name="Text Box 270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91" name="Text Box 270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92" name="Text Box 270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93" name="Text Box 270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94" name="Text Box 270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95" name="Text Box 270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96" name="Text Box 270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97" name="Text Box 270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98" name="Text Box 270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599" name="Text Box 271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00" name="Text Box 271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01" name="Text Box 271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02" name="Text Box 271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03" name="Text Box 271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04" name="Text Box 271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05" name="Text Box 271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06" name="Text Box 271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07" name="Text Box 271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08" name="Text Box 271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09" name="Text Box 272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10" name="Text Box 272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11" name="Text Box 272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12" name="Text Box 272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13" name="Text Box 272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14" name="Text Box 272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15" name="Text Box 272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16" name="Text Box 272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17" name="Text Box 272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18" name="Text Box 272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19" name="Text Box 273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20" name="Text Box 273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21" name="Text Box 273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22" name="Text Box 273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23" name="Text Box 273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24" name="Text Box 273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25" name="Text Box 273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26" name="Text Box 273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27" name="Text Box 273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28" name="Text Box 273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29" name="Text Box 274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30" name="Text Box 274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31" name="Text Box 274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32" name="Text Box 274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33" name="Text Box 274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34" name="Text Box 274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35" name="Text Box 274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36" name="Text Box 274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37" name="Text Box 274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38" name="Text Box 274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39" name="Text Box 275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40" name="Text Box 275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41" name="Text Box 275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42" name="Text Box 275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43" name="Text Box 275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44" name="Text Box 275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45" name="Text Box 275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46" name="Text Box 275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47" name="Text Box 275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48" name="Text Box 275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49" name="Text Box 276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50" name="Text Box 276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51" name="Text Box 276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52" name="Text Box 276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53" name="Text Box 276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54" name="Text Box 276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55" name="Text Box 276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56" name="Text Box 276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57" name="Text Box 276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58" name="Text Box 276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59" name="Text Box 277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60" name="Text Box 277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61" name="Text Box 277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62" name="Text Box 277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63" name="Text Box 277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64" name="Text Box 277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65" name="Text Box 277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66" name="Text Box 277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67" name="Text Box 277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68" name="Text Box 277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69" name="Text Box 278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70" name="Text Box 278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71" name="Text Box 278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72" name="Text Box 278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73" name="Text Box 278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74" name="Text Box 278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75" name="Text Box 278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76" name="Text Box 278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77" name="Text Box 278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78" name="Text Box 278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79" name="Text Box 279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80" name="Text Box 279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81" name="Text Box 279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82" name="Text Box 279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83" name="Text Box 279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84" name="Text Box 279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85" name="Text Box 279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86" name="Text Box 279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87" name="Text Box 279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88" name="Text Box 279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89" name="Text Box 280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90" name="Text Box 280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91" name="Text Box 280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92" name="Text Box 280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93" name="Text Box 280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94" name="Text Box 280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95" name="Text Box 280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96" name="Text Box 280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97" name="Text Box 280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98" name="Text Box 280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699" name="Text Box 281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00" name="Text Box 281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01" name="Text Box 281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02" name="Text Box 281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03" name="Text Box 281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04" name="Text Box 281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05" name="Text Box 281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06" name="Text Box 281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07" name="Text Box 281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08" name="Text Box 281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09" name="Text Box 282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10" name="Text Box 282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11" name="Text Box 282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12" name="Text Box 282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13" name="Text Box 282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14" name="Text Box 282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15" name="Text Box 282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16" name="Text Box 282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17" name="Text Box 282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18" name="Text Box 282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19" name="Text Box 283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20" name="Text Box 283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21" name="Text Box 283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22" name="Text Box 283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23" name="Text Box 283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24" name="Text Box 283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25" name="Text Box 283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26" name="Text Box 283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27" name="Text Box 283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28" name="Text Box 283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29" name="Text Box 284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30" name="Text Box 284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31" name="Text Box 284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32" name="Text Box 284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33" name="Text Box 284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34" name="Text Box 284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35" name="Text Box 284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36" name="Text Box 284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37" name="Text Box 284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38" name="Text Box 284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39" name="Text Box 285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40" name="Text Box 285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41" name="Text Box 285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42" name="Text Box 285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43" name="Text Box 285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44" name="Text Box 285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45" name="Text Box 285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46" name="Text Box 285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47" name="Text Box 285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48" name="Text Box 285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49" name="Text Box 286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50" name="Text Box 286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51" name="Text Box 286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52" name="Text Box 286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53" name="Text Box 286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54" name="Text Box 286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55" name="Text Box 286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56" name="Text Box 286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57" name="Text Box 286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58" name="Text Box 286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59" name="Text Box 287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60" name="Text Box 287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61" name="Text Box 287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62" name="Text Box 287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63" name="Text Box 287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64" name="Text Box 287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65" name="Text Box 287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66" name="Text Box 287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67" name="Text Box 287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68" name="Text Box 287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69" name="Text Box 288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70" name="Text Box 288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71" name="Text Box 288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72" name="Text Box 288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73" name="Text Box 288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74" name="Text Box 288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75" name="Text Box 288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76" name="Text Box 288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77" name="Text Box 288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78" name="Text Box 288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79" name="Text Box 289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80" name="Text Box 289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81" name="Text Box 289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82" name="Text Box 289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83" name="Text Box 289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84" name="Text Box 289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85" name="Text Box 289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86" name="Text Box 289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87" name="Text Box 289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88" name="Text Box 289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89" name="Text Box 290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90" name="Text Box 290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91" name="Text Box 290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92" name="Text Box 290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93" name="Text Box 290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94" name="Text Box 290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95" name="Text Box 290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96" name="Text Box 290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97" name="Text Box 290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98" name="Text Box 290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799" name="Text Box 291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00" name="Text Box 291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01" name="Text Box 291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02" name="Text Box 291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03" name="Text Box 291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04" name="Text Box 291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05" name="Text Box 291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06" name="Text Box 291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07" name="Text Box 291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08" name="Text Box 291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09" name="Text Box 292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10" name="Text Box 292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11" name="Text Box 292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12" name="Text Box 292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13" name="Text Box 292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14" name="Text Box 292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15" name="Text Box 292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16" name="Text Box 292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17" name="Text Box 292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18" name="Text Box 292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19" name="Text Box 293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20" name="Text Box 293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21" name="Text Box 293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22" name="Text Box 293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23" name="Text Box 293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24" name="Text Box 293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25" name="Text Box 293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26" name="Text Box 293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27" name="Text Box 293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28" name="Text Box 293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29" name="Text Box 294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30" name="Text Box 294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31" name="Text Box 294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32" name="Text Box 294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33" name="Text Box 294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34" name="Text Box 294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35" name="Text Box 294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36" name="Text Box 294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37" name="Text Box 294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38" name="Text Box 294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39" name="Text Box 295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40" name="Text Box 295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41" name="Text Box 295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42" name="Text Box 295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43" name="Text Box 295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44" name="Text Box 295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45" name="Text Box 295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46" name="Text Box 295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47" name="Text Box 295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48" name="Text Box 295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49" name="Text Box 296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50" name="Text Box 296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51" name="Text Box 296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52" name="Text Box 296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53" name="Text Box 296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54" name="Text Box 296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55" name="Text Box 296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56" name="Text Box 296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57" name="Text Box 296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58" name="Text Box 296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59" name="Text Box 297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60" name="Text Box 297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61" name="Text Box 297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62" name="Text Box 297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63" name="Text Box 297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64" name="Text Box 297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65" name="Text Box 297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66" name="Text Box 297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67" name="Text Box 297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68" name="Text Box 297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69" name="Text Box 298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70" name="Text Box 298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71" name="Text Box 298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72" name="Text Box 298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73" name="Text Box 298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74" name="Text Box 298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75" name="Text Box 298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76" name="Text Box 298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77" name="Text Box 298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78" name="Text Box 298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79" name="Text Box 299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80" name="Text Box 299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81" name="Text Box 299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82" name="Text Box 299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83" name="Text Box 299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84" name="Text Box 299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85" name="Text Box 299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86" name="Text Box 299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87" name="Text Box 299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88" name="Text Box 299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89" name="Text Box 300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90" name="Text Box 300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91" name="Text Box 300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92" name="Text Box 300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93" name="Text Box 300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94" name="Text Box 300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95" name="Text Box 300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96" name="Text Box 300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97" name="Text Box 300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98" name="Text Box 300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899" name="Text Box 301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00" name="Text Box 301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01" name="Text Box 301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02" name="Text Box 301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03" name="Text Box 301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04" name="Text Box 301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05" name="Text Box 301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06" name="Text Box 301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07" name="Text Box 301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08" name="Text Box 301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09" name="Text Box 302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10" name="Text Box 302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11" name="Text Box 302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12" name="Text Box 302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13" name="Text Box 302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14" name="Text Box 302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15" name="Text Box 302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16" name="Text Box 302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17" name="Text Box 302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18" name="Text Box 302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19" name="Text Box 303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20" name="Text Box 303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21" name="Text Box 303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22" name="Text Box 303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23" name="Text Box 303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24" name="Text Box 303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25" name="Text Box 303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26" name="Text Box 303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27" name="Text Box 303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28" name="Text Box 303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29" name="Text Box 304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30" name="Text Box 304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31" name="Text Box 304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32" name="Text Box 304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33" name="Text Box 304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34" name="Text Box 304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35" name="Text Box 304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36" name="Text Box 304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37" name="Text Box 304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38" name="Text Box 304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39" name="Text Box 305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40" name="Text Box 305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41" name="Text Box 305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42" name="Text Box 305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43" name="Text Box 305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44" name="Text Box 305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45" name="Text Box 305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46" name="Text Box 305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47" name="Text Box 305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48" name="Text Box 305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49" name="Text Box 306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50" name="Text Box 306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51" name="Text Box 306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52" name="Text Box 306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53" name="Text Box 306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54" name="Text Box 306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55" name="Text Box 306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56" name="Text Box 306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57" name="Text Box 306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58" name="Text Box 306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59" name="Text Box 307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60" name="Text Box 307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61" name="Text Box 307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62" name="Text Box 307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63" name="Text Box 307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64" name="Text Box 307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65" name="Text Box 307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66" name="Text Box 307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67" name="Text Box 307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68" name="Text Box 307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69" name="Text Box 308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70" name="Text Box 308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71" name="Text Box 308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72" name="Text Box 308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73" name="Text Box 308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74" name="Text Box 308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75" name="Text Box 308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76" name="Text Box 308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77" name="Text Box 308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78" name="Text Box 308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79" name="Text Box 309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80" name="Text Box 309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81" name="Text Box 309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82" name="Text Box 309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83" name="Text Box 309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84" name="Text Box 309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85" name="Text Box 309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86" name="Text Box 309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87" name="Text Box 309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88" name="Text Box 309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89" name="Text Box 310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90" name="Text Box 310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91" name="Text Box 310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92" name="Text Box 310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93" name="Text Box 310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94" name="Text Box 310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95" name="Text Box 310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96" name="Text Box 310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97" name="Text Box 310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98" name="Text Box 310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19999" name="Text Box 311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00" name="Text Box 311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01" name="Text Box 311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02" name="Text Box 311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03" name="Text Box 311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04" name="Text Box 311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05" name="Text Box 311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06" name="Text Box 311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07" name="Text Box 311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08" name="Text Box 311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09" name="Text Box 312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10" name="Text Box 312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11" name="Text Box 312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12" name="Text Box 312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13" name="Text Box 312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14" name="Text Box 312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15" name="Text Box 312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16" name="Text Box 312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17" name="Text Box 312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18" name="Text Box 312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19" name="Text Box 313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20" name="Text Box 313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21" name="Text Box 313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22" name="Text Box 313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23" name="Text Box 313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24" name="Text Box 313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25" name="Text Box 313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26" name="Text Box 313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27" name="Text Box 313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28" name="Text Box 313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29" name="Text Box 314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30" name="Text Box 314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31" name="Text Box 314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32" name="Text Box 314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33" name="Text Box 314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34" name="Text Box 314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35" name="Text Box 314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36" name="Text Box 314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37" name="Text Box 314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38" name="Text Box 314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39" name="Text Box 315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40" name="Text Box 315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41" name="Text Box 315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42" name="Text Box 315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43" name="Text Box 315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44" name="Text Box 315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45" name="Text Box 315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46" name="Text Box 315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47" name="Text Box 315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48" name="Text Box 315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49" name="Text Box 316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50" name="Text Box 316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51" name="Text Box 316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52" name="Text Box 316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53" name="Text Box 316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54" name="Text Box 316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55" name="Text Box 316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56" name="Text Box 316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57" name="Text Box 316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58" name="Text Box 316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59" name="Text Box 317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60" name="Text Box 317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61" name="Text Box 317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62" name="Text Box 317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63" name="Text Box 317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64" name="Text Box 317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65" name="Text Box 317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66" name="Text Box 317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67" name="Text Box 317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68" name="Text Box 317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69" name="Text Box 318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70" name="Text Box 318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71" name="Text Box 318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72" name="Text Box 318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73" name="Text Box 318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74" name="Text Box 318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75" name="Text Box 318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76" name="Text Box 318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77" name="Text Box 318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78" name="Text Box 318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79" name="Text Box 319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80" name="Text Box 319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81" name="Text Box 319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82" name="Text Box 319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83" name="Text Box 319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84" name="Text Box 319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85" name="Text Box 319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86" name="Text Box 319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87" name="Text Box 319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88" name="Text Box 319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89" name="Text Box 320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90" name="Text Box 320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91" name="Text Box 320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92" name="Text Box 320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93" name="Text Box 320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94" name="Text Box 320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95" name="Text Box 320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96" name="Text Box 320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97" name="Text Box 320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98" name="Text Box 320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099" name="Text Box 321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00" name="Text Box 321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01" name="Text Box 321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02" name="Text Box 321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03" name="Text Box 321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04" name="Text Box 321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05" name="Text Box 321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06" name="Text Box 321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07" name="Text Box 321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08" name="Text Box 321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09" name="Text Box 322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10" name="Text Box 322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11" name="Text Box 322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12" name="Text Box 322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13" name="Text Box 322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14" name="Text Box 322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15" name="Text Box 322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16" name="Text Box 322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17" name="Text Box 322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18" name="Text Box 322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19" name="Text Box 323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20" name="Text Box 323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21" name="Text Box 323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22" name="Text Box 323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23" name="Text Box 323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24" name="Text Box 323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25" name="Text Box 323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26" name="Text Box 323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27" name="Text Box 323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28" name="Text Box 323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29" name="Text Box 324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30" name="Text Box 324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31" name="Text Box 324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32" name="Text Box 324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33" name="Text Box 324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34" name="Text Box 324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35" name="Text Box 324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36" name="Text Box 324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37" name="Text Box 324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38" name="Text Box 324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39" name="Text Box 325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40" name="Text Box 325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41" name="Text Box 325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42" name="Text Box 325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43" name="Text Box 325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44" name="Text Box 325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45" name="Text Box 325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46" name="Text Box 325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47" name="Text Box 325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48" name="Text Box 325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49" name="Text Box 326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50" name="Text Box 326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51" name="Text Box 326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52" name="Text Box 326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53" name="Text Box 326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54" name="Text Box 326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55" name="Text Box 326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56" name="Text Box 326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57" name="Text Box 326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58" name="Text Box 326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59" name="Text Box 327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60" name="Text Box 327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61" name="Text Box 327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62" name="Text Box 327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63" name="Text Box 327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64" name="Text Box 327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65" name="Text Box 327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66" name="Text Box 327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67" name="Text Box 327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68" name="Text Box 327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69" name="Text Box 328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70" name="Text Box 328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71" name="Text Box 328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72" name="Text Box 328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73" name="Text Box 328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74" name="Text Box 328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75" name="Text Box 328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76" name="Text Box 328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77" name="Text Box 328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78" name="Text Box 328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79" name="Text Box 329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80" name="Text Box 329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81" name="Text Box 329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82" name="Text Box 329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83" name="Text Box 329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84" name="Text Box 329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85" name="Text Box 329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86" name="Text Box 329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87" name="Text Box 329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88" name="Text Box 329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89" name="Text Box 330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90" name="Text Box 330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91" name="Text Box 330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92" name="Text Box 330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93" name="Text Box 330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94" name="Text Box 330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95" name="Text Box 330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96" name="Text Box 330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97" name="Text Box 330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98" name="Text Box 330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199" name="Text Box 331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00" name="Text Box 331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01" name="Text Box 331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02" name="Text Box 331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03" name="Text Box 331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04" name="Text Box 331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05" name="Text Box 331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06" name="Text Box 331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07" name="Text Box 331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08" name="Text Box 331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09" name="Text Box 332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10" name="Text Box 332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11" name="Text Box 332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12" name="Text Box 332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13" name="Text Box 332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14" name="Text Box 332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15" name="Text Box 332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16" name="Text Box 332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17" name="Text Box 332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18" name="Text Box 332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19" name="Text Box 333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20" name="Text Box 333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21" name="Text Box 333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22" name="Text Box 333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23" name="Text Box 333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24" name="Text Box 333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25" name="Text Box 333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26" name="Text Box 333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27" name="Text Box 333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28" name="Text Box 333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29" name="Text Box 334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30" name="Text Box 334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31" name="Text Box 334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32" name="Text Box 334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33" name="Text Box 334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34" name="Text Box 334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35" name="Text Box 334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36" name="Text Box 334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37" name="Text Box 334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38" name="Text Box 334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39" name="Text Box 335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40" name="Text Box 335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41" name="Text Box 335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42" name="Text Box 335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43" name="Text Box 335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44" name="Text Box 335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45" name="Text Box 335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46" name="Text Box 335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47" name="Text Box 335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48" name="Text Box 335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49" name="Text Box 336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50" name="Text Box 336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51" name="Text Box 336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52" name="Text Box 336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53" name="Text Box 336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54" name="Text Box 336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55" name="Text Box 336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56" name="Text Box 336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57" name="Text Box 336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58" name="Text Box 336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59" name="Text Box 337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60" name="Text Box 337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61" name="Text Box 337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62" name="Text Box 337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63" name="Text Box 337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64" name="Text Box 337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65" name="Text Box 337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66" name="Text Box 337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67" name="Text Box 337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68" name="Text Box 337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69" name="Text Box 338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70" name="Text Box 338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71" name="Text Box 338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72" name="Text Box 338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73" name="Text Box 338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74" name="Text Box 338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75" name="Text Box 338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76" name="Text Box 338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77" name="Text Box 338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78" name="Text Box 338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79" name="Text Box 339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80" name="Text Box 339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81" name="Text Box 339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82" name="Text Box 339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83" name="Text Box 339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84" name="Text Box 339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85" name="Text Box 339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86" name="Text Box 339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87" name="Text Box 339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88" name="Text Box 339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89" name="Text Box 340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90" name="Text Box 340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91" name="Text Box 340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92" name="Text Box 340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93" name="Text Box 340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94" name="Text Box 340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95" name="Text Box 340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96" name="Text Box 340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97" name="Text Box 340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98" name="Text Box 340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299" name="Text Box 341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00" name="Text Box 341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01" name="Text Box 341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02" name="Text Box 341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03" name="Text Box 341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04" name="Text Box 341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05" name="Text Box 341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06" name="Text Box 341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07" name="Text Box 341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08" name="Text Box 341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09" name="Text Box 342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10" name="Text Box 342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11" name="Text Box 342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12" name="Text Box 342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13" name="Text Box 342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14" name="Text Box 342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15" name="Text Box 342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16" name="Text Box 342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17" name="Text Box 342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18" name="Text Box 342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19" name="Text Box 343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20" name="Text Box 343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21" name="Text Box 343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22" name="Text Box 343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23" name="Text Box 343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24" name="Text Box 343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25" name="Text Box 343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26" name="Text Box 343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27" name="Text Box 343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28" name="Text Box 343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29" name="Text Box 344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30" name="Text Box 344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31" name="Text Box 344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32" name="Text Box 344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33" name="Text Box 344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34" name="Text Box 344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35" name="Text Box 344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36" name="Text Box 344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37" name="Text Box 344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38" name="Text Box 344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39" name="Text Box 345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40" name="Text Box 345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41" name="Text Box 345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42" name="Text Box 345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43" name="Text Box 345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44" name="Text Box 345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45" name="Text Box 345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46" name="Text Box 345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47" name="Text Box 345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48" name="Text Box 345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49" name="Text Box 346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50" name="Text Box 346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51" name="Text Box 346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52" name="Text Box 346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53" name="Text Box 346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54" name="Text Box 346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55" name="Text Box 346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56" name="Text Box 346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57" name="Text Box 346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58" name="Text Box 346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59" name="Text Box 347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60" name="Text Box 347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61" name="Text Box 347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62" name="Text Box 347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63" name="Text Box 347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64" name="Text Box 347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65" name="Text Box 347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66" name="Text Box 347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67" name="Text Box 347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68" name="Text Box 347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69" name="Text Box 348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70" name="Text Box 348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71" name="Text Box 348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72" name="Text Box 348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73" name="Text Box 348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74" name="Text Box 348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75" name="Text Box 348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76" name="Text Box 348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77" name="Text Box 348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78" name="Text Box 348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79" name="Text Box 349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80" name="Text Box 349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81" name="Text Box 349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82" name="Text Box 349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83" name="Text Box 349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84" name="Text Box 349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85" name="Text Box 349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86" name="Text Box 349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87" name="Text Box 349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88" name="Text Box 349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89" name="Text Box 350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90" name="Text Box 350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91" name="Text Box 350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92" name="Text Box 350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93" name="Text Box 350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94" name="Text Box 350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95" name="Text Box 350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96" name="Text Box 350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97" name="Text Box 350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98" name="Text Box 350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399" name="Text Box 351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00" name="Text Box 351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01" name="Text Box 351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02" name="Text Box 351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03" name="Text Box 351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04" name="Text Box 351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05" name="Text Box 351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06" name="Text Box 351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07" name="Text Box 351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08" name="Text Box 351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09" name="Text Box 352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10" name="Text Box 352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11" name="Text Box 352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12" name="Text Box 352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13" name="Text Box 352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14" name="Text Box 352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15" name="Text Box 352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16" name="Text Box 352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17" name="Text Box 352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18" name="Text Box 352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19" name="Text Box 353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20" name="Text Box 353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21" name="Text Box 353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22" name="Text Box 353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23" name="Text Box 353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24" name="Text Box 353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25" name="Text Box 353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26" name="Text Box 353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27" name="Text Box 353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28" name="Text Box 353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29" name="Text Box 354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30" name="Text Box 354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31" name="Text Box 354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32" name="Text Box 354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33" name="Text Box 354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34" name="Text Box 354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35" name="Text Box 354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36" name="Text Box 354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37" name="Text Box 354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38" name="Text Box 354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39" name="Text Box 355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40" name="Text Box 355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41" name="Text Box 355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42" name="Text Box 355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43" name="Text Box 355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44" name="Text Box 355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45" name="Text Box 355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46" name="Text Box 355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47" name="Text Box 355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48" name="Text Box 355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49" name="Text Box 356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50" name="Text Box 356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51" name="Text Box 356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52" name="Text Box 356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53" name="Text Box 356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54" name="Text Box 356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55" name="Text Box 356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56" name="Text Box 356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57" name="Text Box 356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58" name="Text Box 356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59" name="Text Box 357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60" name="Text Box 357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61" name="Text Box 357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62" name="Text Box 357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63" name="Text Box 357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64" name="Text Box 357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65" name="Text Box 357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66" name="Text Box 357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67" name="Text Box 357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68" name="Text Box 357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69" name="Text Box 358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70" name="Text Box 358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71" name="Text Box 358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72" name="Text Box 358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73" name="Text Box 358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74" name="Text Box 358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75" name="Text Box 358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76" name="Text Box 358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77" name="Text Box 358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78" name="Text Box 358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79" name="Text Box 359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80" name="Text Box 359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81" name="Text Box 359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82" name="Text Box 359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83" name="Text Box 359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84" name="Text Box 359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85" name="Text Box 359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86" name="Text Box 359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87" name="Text Box 359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88" name="Text Box 359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89" name="Text Box 360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90" name="Text Box 360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91" name="Text Box 360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92" name="Text Box 360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93" name="Text Box 360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94" name="Text Box 360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95" name="Text Box 360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96" name="Text Box 360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97" name="Text Box 360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98" name="Text Box 360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499" name="Text Box 361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00" name="Text Box 361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01" name="Text Box 361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02" name="Text Box 361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03" name="Text Box 361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04" name="Text Box 361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05" name="Text Box 361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06" name="Text Box 361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07" name="Text Box 361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08" name="Text Box 361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09" name="Text Box 362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10" name="Text Box 362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11" name="Text Box 362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12" name="Text Box 362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13" name="Text Box 362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14" name="Text Box 362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15" name="Text Box 362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16" name="Text Box 362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17" name="Text Box 362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18" name="Text Box 362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19" name="Text Box 363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20" name="Text Box 363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21" name="Text Box 363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22" name="Text Box 363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23" name="Text Box 363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24" name="Text Box 363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25" name="Text Box 363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26" name="Text Box 363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27" name="Text Box 363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28" name="Text Box 363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29" name="Text Box 364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30" name="Text Box 364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31" name="Text Box 364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32" name="Text Box 364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33" name="Text Box 364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34" name="Text Box 364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35" name="Text Box 364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36" name="Text Box 364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37" name="Text Box 364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38" name="Text Box 364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39" name="Text Box 365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40" name="Text Box 365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41" name="Text Box 365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42" name="Text Box 365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43" name="Text Box 365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44" name="Text Box 365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45" name="Text Box 365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46" name="Text Box 365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47" name="Text Box 365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48" name="Text Box 365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49" name="Text Box 366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50" name="Text Box 366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51" name="Text Box 366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52" name="Text Box 366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53" name="Text Box 366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54" name="Text Box 366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55" name="Text Box 366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56" name="Text Box 366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57" name="Text Box 366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58" name="Text Box 366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59" name="Text Box 367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60" name="Text Box 367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61" name="Text Box 367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62" name="Text Box 367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63" name="Text Box 367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64" name="Text Box 367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65" name="Text Box 367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66" name="Text Box 367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67" name="Text Box 367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68" name="Text Box 367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69" name="Text Box 368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70" name="Text Box 368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71" name="Text Box 368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72" name="Text Box 368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73" name="Text Box 368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74" name="Text Box 368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75" name="Text Box 368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76" name="Text Box 368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77" name="Text Box 368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78" name="Text Box 368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79" name="Text Box 369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80" name="Text Box 369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81" name="Text Box 369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82" name="Text Box 369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83" name="Text Box 369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84" name="Text Box 369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85" name="Text Box 369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86" name="Text Box 369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87" name="Text Box 369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88" name="Text Box 369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89" name="Text Box 370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90" name="Text Box 370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91" name="Text Box 370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92" name="Text Box 370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93" name="Text Box 370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94" name="Text Box 370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95" name="Text Box 370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96" name="Text Box 370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97" name="Text Box 370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98" name="Text Box 370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599" name="Text Box 371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00" name="Text Box 371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01" name="Text Box 371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02" name="Text Box 371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03" name="Text Box 371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04" name="Text Box 371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05" name="Text Box 371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06" name="Text Box 371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07" name="Text Box 371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08" name="Text Box 371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09" name="Text Box 372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10" name="Text Box 372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11" name="Text Box 372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12" name="Text Box 372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13" name="Text Box 372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14" name="Text Box 372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15" name="Text Box 372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16" name="Text Box 372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17" name="Text Box 372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18" name="Text Box 372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19" name="Text Box 373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20" name="Text Box 373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21" name="Text Box 373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22" name="Text Box 373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23" name="Text Box 373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24" name="Text Box 373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25" name="Text Box 373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26" name="Text Box 373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27" name="Text Box 373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28" name="Text Box 373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29" name="Text Box 374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30" name="Text Box 374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31" name="Text Box 374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32" name="Text Box 374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33" name="Text Box 374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34" name="Text Box 374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35" name="Text Box 374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36" name="Text Box 374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37" name="Text Box 374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38" name="Text Box 374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39" name="Text Box 375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40" name="Text Box 375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41" name="Text Box 375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42" name="Text Box 375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43" name="Text Box 375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44" name="Text Box 375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45" name="Text Box 375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46" name="Text Box 375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47" name="Text Box 375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48" name="Text Box 375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49" name="Text Box 376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50" name="Text Box 376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51" name="Text Box 376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52" name="Text Box 376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53" name="Text Box 376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54" name="Text Box 376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55" name="Text Box 376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56" name="Text Box 376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57" name="Text Box 376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58" name="Text Box 376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59" name="Text Box 377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60" name="Text Box 377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61" name="Text Box 377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62" name="Text Box 377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63" name="Text Box 377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64" name="Text Box 377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65" name="Text Box 377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66" name="Text Box 377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67" name="Text Box 377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68" name="Text Box 377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69" name="Text Box 378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70" name="Text Box 378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71" name="Text Box 378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72" name="Text Box 378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73" name="Text Box 378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74" name="Text Box 378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75" name="Text Box 378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76" name="Text Box 378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77" name="Text Box 378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78" name="Text Box 378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79" name="Text Box 379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80" name="Text Box 379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81" name="Text Box 379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82" name="Text Box 379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83" name="Text Box 379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84" name="Text Box 379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85" name="Text Box 379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86" name="Text Box 379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87" name="Text Box 379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88" name="Text Box 379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89" name="Text Box 380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90" name="Text Box 380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91" name="Text Box 380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92" name="Text Box 380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93" name="Text Box 380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94" name="Text Box 380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95" name="Text Box 380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96" name="Text Box 380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97" name="Text Box 380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98" name="Text Box 380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699" name="Text Box 381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00" name="Text Box 381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01" name="Text Box 381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02" name="Text Box 381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03" name="Text Box 381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04" name="Text Box 381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05" name="Text Box 381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06" name="Text Box 381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07" name="Text Box 381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08" name="Text Box 381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09" name="Text Box 382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10" name="Text Box 382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11" name="Text Box 382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12" name="Text Box 382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13" name="Text Box 382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14" name="Text Box 382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15" name="Text Box 382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16" name="Text Box 382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17" name="Text Box 382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18" name="Text Box 382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19" name="Text Box 383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20" name="Text Box 383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21" name="Text Box 383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22" name="Text Box 383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23" name="Text Box 383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24" name="Text Box 383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25" name="Text Box 383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26" name="Text Box 383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27" name="Text Box 383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28" name="Text Box 383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29" name="Text Box 384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30" name="Text Box 384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31" name="Text Box 384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32" name="Text Box 384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33" name="Text Box 384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34" name="Text Box 384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35" name="Text Box 384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36" name="Text Box 384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37" name="Text Box 384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38" name="Text Box 384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39" name="Text Box 385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40" name="Text Box 385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41" name="Text Box 385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42" name="Text Box 385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43" name="Text Box 385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44" name="Text Box 385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45" name="Text Box 385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46" name="Text Box 385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47" name="Text Box 385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48" name="Text Box 385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49" name="Text Box 386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50" name="Text Box 386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51" name="Text Box 386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52" name="Text Box 386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53" name="Text Box 386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54" name="Text Box 386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55" name="Text Box 386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56" name="Text Box 386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57" name="Text Box 386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58" name="Text Box 386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59" name="Text Box 387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60" name="Text Box 387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61" name="Text Box 387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62" name="Text Box 387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63" name="Text Box 387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64" name="Text Box 387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65" name="Text Box 387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66" name="Text Box 387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67" name="Text Box 387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68" name="Text Box 387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69" name="Text Box 388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70" name="Text Box 388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71" name="Text Box 388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72" name="Text Box 388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73" name="Text Box 388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74" name="Text Box 388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75" name="Text Box 388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76" name="Text Box 388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77" name="Text Box 388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78" name="Text Box 388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79" name="Text Box 389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80" name="Text Box 389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81" name="Text Box 389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82" name="Text Box 389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83" name="Text Box 389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84" name="Text Box 389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85" name="Text Box 389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86" name="Text Box 389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87" name="Text Box 389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88" name="Text Box 389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89" name="Text Box 390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90" name="Text Box 390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91" name="Text Box 390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92" name="Text Box 390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93" name="Text Box 390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94" name="Text Box 390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95" name="Text Box 390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96" name="Text Box 390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97" name="Text Box 390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98" name="Text Box 390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799" name="Text Box 391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00" name="Text Box 391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01" name="Text Box 391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02" name="Text Box 391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03" name="Text Box 391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04" name="Text Box 391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05" name="Text Box 391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06" name="Text Box 391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07" name="Text Box 391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08" name="Text Box 391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09" name="Text Box 392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10" name="Text Box 392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11" name="Text Box 392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12" name="Text Box 392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13" name="Text Box 392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14" name="Text Box 392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15" name="Text Box 392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16" name="Text Box 392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17" name="Text Box 392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18" name="Text Box 392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19" name="Text Box 393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20" name="Text Box 393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21" name="Text Box 393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22" name="Text Box 393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23" name="Text Box 393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24" name="Text Box 393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25" name="Text Box 393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26" name="Text Box 393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27" name="Text Box 393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28" name="Text Box 393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29" name="Text Box 394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30" name="Text Box 394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31" name="Text Box 394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32" name="Text Box 394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33" name="Text Box 394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34" name="Text Box 394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35" name="Text Box 394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36" name="Text Box 394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37" name="Text Box 394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38" name="Text Box 394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39" name="Text Box 395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40" name="Text Box 395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41" name="Text Box 395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42" name="Text Box 395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43" name="Text Box 395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44" name="Text Box 395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45" name="Text Box 395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46" name="Text Box 395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47" name="Text Box 395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48" name="Text Box 395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49" name="Text Box 396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50" name="Text Box 396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51" name="Text Box 396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52" name="Text Box 396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53" name="Text Box 396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54" name="Text Box 396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55" name="Text Box 396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56" name="Text Box 396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57" name="Text Box 396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58" name="Text Box 396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59" name="Text Box 397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60" name="Text Box 397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61" name="Text Box 397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62" name="Text Box 397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63" name="Text Box 397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64" name="Text Box 397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65" name="Text Box 397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66" name="Text Box 397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67" name="Text Box 397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68" name="Text Box 397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69" name="Text Box 398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70" name="Text Box 398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71" name="Text Box 398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72" name="Text Box 398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73" name="Text Box 398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74" name="Text Box 398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75" name="Text Box 398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76" name="Text Box 398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77" name="Text Box 398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78" name="Text Box 398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79" name="Text Box 399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80" name="Text Box 399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81" name="Text Box 399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82" name="Text Box 399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83" name="Text Box 399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84" name="Text Box 399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85" name="Text Box 399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86" name="Text Box 399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87" name="Text Box 399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88" name="Text Box 399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89" name="Text Box 400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90" name="Text Box 400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91" name="Text Box 400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92" name="Text Box 400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93" name="Text Box 400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94" name="Text Box 400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95" name="Text Box 400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96" name="Text Box 400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97" name="Text Box 400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98" name="Text Box 400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899" name="Text Box 401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00" name="Text Box 401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01" name="Text Box 401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02" name="Text Box 401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03" name="Text Box 401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04" name="Text Box 401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05" name="Text Box 401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06" name="Text Box 401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07" name="Text Box 401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08" name="Text Box 401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09" name="Text Box 402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10" name="Text Box 402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11" name="Text Box 402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12" name="Text Box 402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13" name="Text Box 402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14" name="Text Box 402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15" name="Text Box 402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16" name="Text Box 402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17" name="Text Box 402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18" name="Text Box 402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19" name="Text Box 403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20" name="Text Box 403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21" name="Text Box 403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22" name="Text Box 403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23" name="Text Box 403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24" name="Text Box 403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25" name="Text Box 403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26" name="Text Box 403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27" name="Text Box 403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28" name="Text Box 403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29" name="Text Box 404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30" name="Text Box 404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31" name="Text Box 404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32" name="Text Box 404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33" name="Text Box 404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34" name="Text Box 404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35" name="Text Box 404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36" name="Text Box 404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37" name="Text Box 404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38" name="Text Box 404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39" name="Text Box 405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40" name="Text Box 405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41" name="Text Box 405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42" name="Text Box 405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43" name="Text Box 405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44" name="Text Box 405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45" name="Text Box 405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46" name="Text Box 405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47" name="Text Box 405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48" name="Text Box 405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49" name="Text Box 406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50" name="Text Box 406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51" name="Text Box 406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52" name="Text Box 406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53" name="Text Box 406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54" name="Text Box 406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55" name="Text Box 406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56" name="Text Box 406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57" name="Text Box 406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58" name="Text Box 406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59" name="Text Box 407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60" name="Text Box 407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61" name="Text Box 407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62" name="Text Box 407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63" name="Text Box 407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64" name="Text Box 407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65" name="Text Box 407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66" name="Text Box 407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67" name="Text Box 407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68" name="Text Box 407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69" name="Text Box 408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70" name="Text Box 408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71" name="Text Box 408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72" name="Text Box 408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73" name="Text Box 408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74" name="Text Box 408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75" name="Text Box 408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76" name="Text Box 408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77" name="Text Box 408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78" name="Text Box 408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79" name="Text Box 409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80" name="Text Box 409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81" name="Text Box 409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82" name="Text Box 409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83" name="Text Box 409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84" name="Text Box 409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85" name="Text Box 409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86" name="Text Box 409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87" name="Text Box 409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88" name="Text Box 409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89" name="Text Box 410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90" name="Text Box 410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91" name="Text Box 410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92" name="Text Box 410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93" name="Text Box 410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94" name="Text Box 410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95" name="Text Box 410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96" name="Text Box 410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97" name="Text Box 410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98" name="Text Box 410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0999" name="Text Box 411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00" name="Text Box 411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01" name="Text Box 411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02" name="Text Box 411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03" name="Text Box 411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04" name="Text Box 411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05" name="Text Box 411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06" name="Text Box 411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07" name="Text Box 411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08" name="Text Box 411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09" name="Text Box 412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10" name="Text Box 412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11" name="Text Box 412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12" name="Text Box 412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13" name="Text Box 412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14" name="Text Box 412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15" name="Text Box 412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16" name="Text Box 412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17" name="Text Box 412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18" name="Text Box 412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19" name="Text Box 413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20" name="Text Box 413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21" name="Text Box 413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22" name="Text Box 413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23" name="Text Box 413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24" name="Text Box 413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25" name="Text Box 413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26" name="Text Box 413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27" name="Text Box 413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28" name="Text Box 413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29" name="Text Box 414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30" name="Text Box 414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31" name="Text Box 414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32" name="Text Box 414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33" name="Text Box 414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34" name="Text Box 414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35" name="Text Box 414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36" name="Text Box 414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37" name="Text Box 414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38" name="Text Box 414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39" name="Text Box 415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40" name="Text Box 415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41" name="Text Box 415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42" name="Text Box 415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43" name="Text Box 415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44" name="Text Box 415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45" name="Text Box 415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46" name="Text Box 415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47" name="Text Box 415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48" name="Text Box 415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49" name="Text Box 416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50" name="Text Box 416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51" name="Text Box 416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52" name="Text Box 416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53" name="Text Box 416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54" name="Text Box 416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55" name="Text Box 416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56" name="Text Box 416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57" name="Text Box 416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58" name="Text Box 416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59" name="Text Box 417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60" name="Text Box 417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61" name="Text Box 417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62" name="Text Box 417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63" name="Text Box 417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64" name="Text Box 417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65" name="Text Box 417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66" name="Text Box 417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67" name="Text Box 417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68" name="Text Box 417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69" name="Text Box 418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70" name="Text Box 418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71" name="Text Box 418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72" name="Text Box 418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73" name="Text Box 418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74" name="Text Box 418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75" name="Text Box 418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76" name="Text Box 418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77" name="Text Box 418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78" name="Text Box 418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79" name="Text Box 419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80" name="Text Box 419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81" name="Text Box 419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82" name="Text Box 419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83" name="Text Box 419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84" name="Text Box 419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85" name="Text Box 419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86" name="Text Box 419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87" name="Text Box 419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88" name="Text Box 419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89" name="Text Box 420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90" name="Text Box 420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91" name="Text Box 420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92" name="Text Box 420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93" name="Text Box 420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94" name="Text Box 420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95" name="Text Box 420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96" name="Text Box 420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97" name="Text Box 420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98" name="Text Box 420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099" name="Text Box 421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00" name="Text Box 421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01" name="Text Box 421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02" name="Text Box 421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03" name="Text Box 421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04" name="Text Box 421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05" name="Text Box 421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06" name="Text Box 421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07" name="Text Box 421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08" name="Text Box 421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09" name="Text Box 422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10" name="Text Box 422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11" name="Text Box 422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12" name="Text Box 422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13" name="Text Box 422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14" name="Text Box 422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15" name="Text Box 422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16" name="Text Box 422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17" name="Text Box 422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18" name="Text Box 422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19" name="Text Box 423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20" name="Text Box 423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21" name="Text Box 423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22" name="Text Box 423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23" name="Text Box 423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24" name="Text Box 423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25" name="Text Box 423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26" name="Text Box 423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27" name="Text Box 423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28" name="Text Box 423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29" name="Text Box 424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30" name="Text Box 424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31" name="Text Box 424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32" name="Text Box 424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33" name="Text Box 424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34" name="Text Box 424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35" name="Text Box 424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36" name="Text Box 424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37" name="Text Box 424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38" name="Text Box 424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39" name="Text Box 425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40" name="Text Box 425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41" name="Text Box 425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42" name="Text Box 425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43" name="Text Box 425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44" name="Text Box 425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45" name="Text Box 425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46" name="Text Box 425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47" name="Text Box 425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48" name="Text Box 425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49" name="Text Box 426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50" name="Text Box 426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51" name="Text Box 426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52" name="Text Box 426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53" name="Text Box 426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54" name="Text Box 426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55" name="Text Box 426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56" name="Text Box 426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57" name="Text Box 426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58" name="Text Box 426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59" name="Text Box 427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60" name="Text Box 427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61" name="Text Box 427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62" name="Text Box 427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63" name="Text Box 427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64" name="Text Box 427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65" name="Text Box 427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66" name="Text Box 427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67" name="Text Box 427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68" name="Text Box 427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69" name="Text Box 428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70" name="Text Box 428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71" name="Text Box 428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72" name="Text Box 428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73" name="Text Box 428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74" name="Text Box 428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75" name="Text Box 428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76" name="Text Box 428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77" name="Text Box 428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78" name="Text Box 428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79" name="Text Box 429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80" name="Text Box 429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81" name="Text Box 429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82" name="Text Box 429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83" name="Text Box 429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84" name="Text Box 429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85" name="Text Box 429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86" name="Text Box 429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87" name="Text Box 429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88" name="Text Box 429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89" name="Text Box 430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90" name="Text Box 430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91" name="Text Box 430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92" name="Text Box 430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93" name="Text Box 430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94" name="Text Box 430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95" name="Text Box 430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96" name="Text Box 430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97" name="Text Box 430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98" name="Text Box 430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199" name="Text Box 431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00" name="Text Box 431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01" name="Text Box 431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02" name="Text Box 431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03" name="Text Box 431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04" name="Text Box 431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05" name="Text Box 431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06" name="Text Box 431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07" name="Text Box 431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08" name="Text Box 431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09" name="Text Box 432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10" name="Text Box 432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11" name="Text Box 432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12" name="Text Box 432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13" name="Text Box 432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14" name="Text Box 432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15" name="Text Box 432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16" name="Text Box 432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17" name="Text Box 432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18" name="Text Box 432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19" name="Text Box 433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20" name="Text Box 433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21" name="Text Box 433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22" name="Text Box 433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23" name="Text Box 433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24" name="Text Box 433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25" name="Text Box 433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26" name="Text Box 433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27" name="Text Box 433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28" name="Text Box 433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29" name="Text Box 434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30" name="Text Box 434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31" name="Text Box 434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32" name="Text Box 434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33" name="Text Box 434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34" name="Text Box 434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35" name="Text Box 434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36" name="Text Box 434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37" name="Text Box 434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38" name="Text Box 434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39" name="Text Box 435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40" name="Text Box 435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41" name="Text Box 435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42" name="Text Box 435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43" name="Text Box 435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44" name="Text Box 435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45" name="Text Box 435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46" name="Text Box 435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47" name="Text Box 435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48" name="Text Box 435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49" name="Text Box 436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50" name="Text Box 436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51" name="Text Box 436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52" name="Text Box 436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53" name="Text Box 436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54" name="Text Box 436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55" name="Text Box 436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56" name="Text Box 436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57" name="Text Box 436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58" name="Text Box 436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59" name="Text Box 437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60" name="Text Box 437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61" name="Text Box 437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62" name="Text Box 437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63" name="Text Box 437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64" name="Text Box 437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65" name="Text Box 437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66" name="Text Box 437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67" name="Text Box 437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68" name="Text Box 437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69" name="Text Box 438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70" name="Text Box 438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71" name="Text Box 438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72" name="Text Box 438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73" name="Text Box 438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74" name="Text Box 438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75" name="Text Box 438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76" name="Text Box 438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77" name="Text Box 438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78" name="Text Box 438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79" name="Text Box 439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80" name="Text Box 439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81" name="Text Box 439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82" name="Text Box 439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83" name="Text Box 439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84" name="Text Box 439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85" name="Text Box 439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86" name="Text Box 439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87" name="Text Box 439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88" name="Text Box 439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89" name="Text Box 440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90" name="Text Box 440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91" name="Text Box 440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92" name="Text Box 440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93" name="Text Box 440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94" name="Text Box 440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95" name="Text Box 440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96" name="Text Box 440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97" name="Text Box 440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98" name="Text Box 440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299" name="Text Box 441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00" name="Text Box 441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01" name="Text Box 441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02" name="Text Box 441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03" name="Text Box 441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04" name="Text Box 441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05" name="Text Box 441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06" name="Text Box 441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07" name="Text Box 441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08" name="Text Box 441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09" name="Text Box 442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10" name="Text Box 442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11" name="Text Box 442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12" name="Text Box 442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13" name="Text Box 442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14" name="Text Box 442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15" name="Text Box 442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16" name="Text Box 442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17" name="Text Box 442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18" name="Text Box 442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19" name="Text Box 443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20" name="Text Box 443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21" name="Text Box 443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22" name="Text Box 443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23" name="Text Box 443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24" name="Text Box 443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25" name="Text Box 443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26" name="Text Box 443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27" name="Text Box 443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28" name="Text Box 443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29" name="Text Box 444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30" name="Text Box 444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31" name="Text Box 444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32" name="Text Box 444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33" name="Text Box 444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34" name="Text Box 444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35" name="Text Box 444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36" name="Text Box 444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37" name="Text Box 444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38" name="Text Box 444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39" name="Text Box 445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40" name="Text Box 445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41" name="Text Box 445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42" name="Text Box 445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43" name="Text Box 445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44" name="Text Box 445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45" name="Text Box 445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46" name="Text Box 445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47" name="Text Box 445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48" name="Text Box 445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49" name="Text Box 446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50" name="Text Box 446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51" name="Text Box 446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52" name="Text Box 446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53" name="Text Box 446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54" name="Text Box 446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55" name="Text Box 446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56" name="Text Box 446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57" name="Text Box 446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58" name="Text Box 446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59" name="Text Box 447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60" name="Text Box 447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61" name="Text Box 447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62" name="Text Box 447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63" name="Text Box 447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64" name="Text Box 447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65" name="Text Box 447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66" name="Text Box 447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67" name="Text Box 447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68" name="Text Box 447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69" name="Text Box 448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70" name="Text Box 448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71" name="Text Box 448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72" name="Text Box 448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73" name="Text Box 448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74" name="Text Box 448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75" name="Text Box 448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76" name="Text Box 448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77" name="Text Box 448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78" name="Text Box 448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79" name="Text Box 449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80" name="Text Box 449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81" name="Text Box 449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82" name="Text Box 449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83" name="Text Box 449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84" name="Text Box 449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85" name="Text Box 449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86" name="Text Box 449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87" name="Text Box 449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88" name="Text Box 449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89" name="Text Box 450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90" name="Text Box 450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91" name="Text Box 450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92" name="Text Box 450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93" name="Text Box 450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94" name="Text Box 450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95" name="Text Box 450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96" name="Text Box 450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97" name="Text Box 450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98" name="Text Box 450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399" name="Text Box 451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00" name="Text Box 451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01" name="Text Box 451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02" name="Text Box 451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03" name="Text Box 451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04" name="Text Box 451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05" name="Text Box 451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06" name="Text Box 451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07" name="Text Box 451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08" name="Text Box 451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09" name="Text Box 452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10" name="Text Box 452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11" name="Text Box 452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12" name="Text Box 452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13" name="Text Box 452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14" name="Text Box 452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15" name="Text Box 452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16" name="Text Box 452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17" name="Text Box 452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18" name="Text Box 452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19" name="Text Box 453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20" name="Text Box 453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21" name="Text Box 453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22" name="Text Box 453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23" name="Text Box 453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24" name="Text Box 453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25" name="Text Box 453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26" name="Text Box 453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27" name="Text Box 453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28" name="Text Box 453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29" name="Text Box 454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30" name="Text Box 454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31" name="Text Box 454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32" name="Text Box 454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33" name="Text Box 454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34" name="Text Box 454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35" name="Text Box 454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36" name="Text Box 454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37" name="Text Box 454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38" name="Text Box 454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39" name="Text Box 455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40" name="Text Box 455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41" name="Text Box 455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42" name="Text Box 455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43" name="Text Box 455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44" name="Text Box 455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45" name="Text Box 455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46" name="Text Box 455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47" name="Text Box 455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48" name="Text Box 455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49" name="Text Box 456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50" name="Text Box 456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51" name="Text Box 456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52" name="Text Box 456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53" name="Text Box 456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54" name="Text Box 456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55" name="Text Box 456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56" name="Text Box 456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57" name="Text Box 456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58" name="Text Box 456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59" name="Text Box 457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60" name="Text Box 457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61" name="Text Box 457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62" name="Text Box 457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63" name="Text Box 457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64" name="Text Box 457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65" name="Text Box 457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66" name="Text Box 457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67" name="Text Box 457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68" name="Text Box 457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69" name="Text Box 458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70" name="Text Box 458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71" name="Text Box 458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72" name="Text Box 458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73" name="Text Box 458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74" name="Text Box 458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75" name="Text Box 458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76" name="Text Box 458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77" name="Text Box 458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78" name="Text Box 458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79" name="Text Box 459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80" name="Text Box 459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81" name="Text Box 459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82" name="Text Box 459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83" name="Text Box 459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84" name="Text Box 459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85" name="Text Box 459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86" name="Text Box 459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87" name="Text Box 459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88" name="Text Box 459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89" name="Text Box 460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90" name="Text Box 460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91" name="Text Box 460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92" name="Text Box 460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93" name="Text Box 460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94" name="Text Box 460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95" name="Text Box 460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96" name="Text Box 460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97" name="Text Box 460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98" name="Text Box 460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499" name="Text Box 461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00" name="Text Box 461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01" name="Text Box 461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02" name="Text Box 461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03" name="Text Box 461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04" name="Text Box 461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05" name="Text Box 461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06" name="Text Box 461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07" name="Text Box 461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08" name="Text Box 461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09" name="Text Box 462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10" name="Text Box 462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11" name="Text Box 462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12" name="Text Box 462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13" name="Text Box 462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14" name="Text Box 462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15" name="Text Box 462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16" name="Text Box 462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17" name="Text Box 462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18" name="Text Box 462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19" name="Text Box 463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20" name="Text Box 463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21" name="Text Box 463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22" name="Text Box 463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23" name="Text Box 463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24" name="Text Box 463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25" name="Text Box 463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26" name="Text Box 463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27" name="Text Box 463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28" name="Text Box 463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29" name="Text Box 464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30" name="Text Box 464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31" name="Text Box 464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32" name="Text Box 464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33" name="Text Box 464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34" name="Text Box 464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35" name="Text Box 464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36" name="Text Box 464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37" name="Text Box 464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38" name="Text Box 464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39" name="Text Box 465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40" name="Text Box 465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41" name="Text Box 465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42" name="Text Box 465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43" name="Text Box 465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44" name="Text Box 465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45" name="Text Box 465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46" name="Text Box 465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47" name="Text Box 465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48" name="Text Box 465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49" name="Text Box 466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50" name="Text Box 466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51" name="Text Box 466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52" name="Text Box 466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53" name="Text Box 466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54" name="Text Box 466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55" name="Text Box 466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56" name="Text Box 466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57" name="Text Box 466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58" name="Text Box 466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59" name="Text Box 467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60" name="Text Box 467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61" name="Text Box 467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62" name="Text Box 467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63" name="Text Box 467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64" name="Text Box 467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65" name="Text Box 467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66" name="Text Box 467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67" name="Text Box 467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68" name="Text Box 467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69" name="Text Box 468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70" name="Text Box 468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71" name="Text Box 468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72" name="Text Box 468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73" name="Text Box 468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74" name="Text Box 468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75" name="Text Box 468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76" name="Text Box 468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77" name="Text Box 468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78" name="Text Box 468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79" name="Text Box 469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80" name="Text Box 469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81" name="Text Box 469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82" name="Text Box 469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83" name="Text Box 469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84" name="Text Box 469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85" name="Text Box 469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86" name="Text Box 469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87" name="Text Box 469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88" name="Text Box 469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89" name="Text Box 470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90" name="Text Box 470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91" name="Text Box 470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92" name="Text Box 470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93" name="Text Box 470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94" name="Text Box 470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95" name="Text Box 470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96" name="Text Box 470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97" name="Text Box 470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98" name="Text Box 470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599" name="Text Box 471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00" name="Text Box 471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01" name="Text Box 471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02" name="Text Box 471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03" name="Text Box 471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04" name="Text Box 471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05" name="Text Box 471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06" name="Text Box 471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07" name="Text Box 471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08" name="Text Box 471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09" name="Text Box 472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10" name="Text Box 472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11" name="Text Box 472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12" name="Text Box 472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13" name="Text Box 472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14" name="Text Box 472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15" name="Text Box 472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16" name="Text Box 472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17" name="Text Box 472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18" name="Text Box 472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19" name="Text Box 473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20" name="Text Box 473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21" name="Text Box 473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22" name="Text Box 473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23" name="Text Box 473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24" name="Text Box 473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25" name="Text Box 473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26" name="Text Box 473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27" name="Text Box 473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28" name="Text Box 473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29" name="Text Box 474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30" name="Text Box 474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31" name="Text Box 474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32" name="Text Box 474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33" name="Text Box 474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34" name="Text Box 474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35" name="Text Box 474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36" name="Text Box 474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37" name="Text Box 474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38" name="Text Box 474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39" name="Text Box 475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40" name="Text Box 475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41" name="Text Box 475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42" name="Text Box 475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43" name="Text Box 475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44" name="Text Box 475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45" name="Text Box 475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46" name="Text Box 475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47" name="Text Box 475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48" name="Text Box 475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49" name="Text Box 476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50" name="Text Box 476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51" name="Text Box 476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52" name="Text Box 476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53" name="Text Box 476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54" name="Text Box 476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55" name="Text Box 476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56" name="Text Box 476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57" name="Text Box 476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58" name="Text Box 476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59" name="Text Box 477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60" name="Text Box 477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61" name="Text Box 477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62" name="Text Box 477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63" name="Text Box 477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64" name="Text Box 477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65" name="Text Box 477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66" name="Text Box 477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67" name="Text Box 477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68" name="Text Box 477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69" name="Text Box 478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70" name="Text Box 478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71" name="Text Box 478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72" name="Text Box 478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73" name="Text Box 478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74" name="Text Box 478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75" name="Text Box 478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76" name="Text Box 478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77" name="Text Box 478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78" name="Text Box 478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79" name="Text Box 479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80" name="Text Box 479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81" name="Text Box 479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82" name="Text Box 479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83" name="Text Box 479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84" name="Text Box 479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85" name="Text Box 479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86" name="Text Box 479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87" name="Text Box 479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88" name="Text Box 479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89" name="Text Box 480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90" name="Text Box 480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91" name="Text Box 480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92" name="Text Box 480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93" name="Text Box 480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94" name="Text Box 480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95" name="Text Box 480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96" name="Text Box 480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97" name="Text Box 480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98" name="Text Box 480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699" name="Text Box 481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00" name="Text Box 481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01" name="Text Box 481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02" name="Text Box 481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03" name="Text Box 481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04" name="Text Box 481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05" name="Text Box 481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06" name="Text Box 481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07" name="Text Box 481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08" name="Text Box 481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09" name="Text Box 482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10" name="Text Box 482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11" name="Text Box 482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12" name="Text Box 482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13" name="Text Box 482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14" name="Text Box 482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15" name="Text Box 482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16" name="Text Box 482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17" name="Text Box 482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18" name="Text Box 482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19" name="Text Box 483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20" name="Text Box 483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21" name="Text Box 483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22" name="Text Box 483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23" name="Text Box 483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24" name="Text Box 483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25" name="Text Box 483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26" name="Text Box 483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27" name="Text Box 483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28" name="Text Box 483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29" name="Text Box 484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30" name="Text Box 484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31" name="Text Box 484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32" name="Text Box 484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33" name="Text Box 484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34" name="Text Box 484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35" name="Text Box 484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36" name="Text Box 484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37" name="Text Box 484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38" name="Text Box 484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39" name="Text Box 485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40" name="Text Box 485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41" name="Text Box 485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42" name="Text Box 485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43" name="Text Box 485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44" name="Text Box 485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45" name="Text Box 485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46" name="Text Box 485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47" name="Text Box 485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48" name="Text Box 485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49" name="Text Box 486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50" name="Text Box 486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51" name="Text Box 486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52" name="Text Box 486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53" name="Text Box 486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54" name="Text Box 486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55" name="Text Box 486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56" name="Text Box 486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57" name="Text Box 486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58" name="Text Box 486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59" name="Text Box 487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60" name="Text Box 487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61" name="Text Box 487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62" name="Text Box 487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63" name="Text Box 487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64" name="Text Box 487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65" name="Text Box 487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66" name="Text Box 487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67" name="Text Box 487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68" name="Text Box 487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69" name="Text Box 488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70" name="Text Box 488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71" name="Text Box 488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72" name="Text Box 488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73" name="Text Box 488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74" name="Text Box 488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75" name="Text Box 488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76" name="Text Box 488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77" name="Text Box 488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78" name="Text Box 488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79" name="Text Box 489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80" name="Text Box 489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81" name="Text Box 489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82" name="Text Box 489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83" name="Text Box 489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84" name="Text Box 489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85" name="Text Box 489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86" name="Text Box 489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87" name="Text Box 489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88" name="Text Box 489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89" name="Text Box 490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90" name="Text Box 490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91" name="Text Box 490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92" name="Text Box 490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93" name="Text Box 490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94" name="Text Box 490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95" name="Text Box 490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96" name="Text Box 490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97" name="Text Box 490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98" name="Text Box 490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799" name="Text Box 491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00" name="Text Box 491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01" name="Text Box 491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02" name="Text Box 491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03" name="Text Box 491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04" name="Text Box 491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05" name="Text Box 491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06" name="Text Box 491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07" name="Text Box 491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08" name="Text Box 491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09" name="Text Box 492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10" name="Text Box 492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11" name="Text Box 492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12" name="Text Box 492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13" name="Text Box 492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14" name="Text Box 492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15" name="Text Box 492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16" name="Text Box 492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17" name="Text Box 492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18" name="Text Box 492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19" name="Text Box 493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20" name="Text Box 493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21" name="Text Box 493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22" name="Text Box 493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23" name="Text Box 493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24" name="Text Box 493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25" name="Text Box 493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26" name="Text Box 493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27" name="Text Box 493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28" name="Text Box 493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29" name="Text Box 494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30" name="Text Box 494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31" name="Text Box 494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32" name="Text Box 494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33" name="Text Box 494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34" name="Text Box 494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35" name="Text Box 494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36" name="Text Box 494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37" name="Text Box 494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38" name="Text Box 494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39" name="Text Box 495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40" name="Text Box 495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41" name="Text Box 495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42" name="Text Box 495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43" name="Text Box 495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44" name="Text Box 495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45" name="Text Box 495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46" name="Text Box 495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47" name="Text Box 495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48" name="Text Box 495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49" name="Text Box 496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50" name="Text Box 496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51" name="Text Box 496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52" name="Text Box 496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53" name="Text Box 496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54" name="Text Box 496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55" name="Text Box 496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56" name="Text Box 496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57" name="Text Box 496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58" name="Text Box 496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59" name="Text Box 497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60" name="Text Box 497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61" name="Text Box 497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62" name="Text Box 497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63" name="Text Box 497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64" name="Text Box 497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65" name="Text Box 497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66" name="Text Box 497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67" name="Text Box 497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68" name="Text Box 497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69" name="Text Box 498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70" name="Text Box 498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71" name="Text Box 498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72" name="Text Box 498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73" name="Text Box 498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74" name="Text Box 498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75" name="Text Box 498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76" name="Text Box 498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77" name="Text Box 498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78" name="Text Box 498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79" name="Text Box 499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80" name="Text Box 499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81" name="Text Box 499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82" name="Text Box 499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83" name="Text Box 499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84" name="Text Box 499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85" name="Text Box 499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86" name="Text Box 499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87" name="Text Box 499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88" name="Text Box 499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89" name="Text Box 500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90" name="Text Box 500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91" name="Text Box 500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92" name="Text Box 500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93" name="Text Box 500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94" name="Text Box 500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95" name="Text Box 500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96" name="Text Box 500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97" name="Text Box 500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98" name="Text Box 500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899" name="Text Box 501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00" name="Text Box 501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01" name="Text Box 501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02" name="Text Box 501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03" name="Text Box 501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04" name="Text Box 501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05" name="Text Box 501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06" name="Text Box 501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07" name="Text Box 501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08" name="Text Box 501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09" name="Text Box 502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10" name="Text Box 502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11" name="Text Box 502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12" name="Text Box 502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13" name="Text Box 502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14" name="Text Box 502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15" name="Text Box 502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16" name="Text Box 502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17" name="Text Box 502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18" name="Text Box 502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19" name="Text Box 503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20" name="Text Box 503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21" name="Text Box 503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22" name="Text Box 503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23" name="Text Box 503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24" name="Text Box 503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25" name="Text Box 503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26" name="Text Box 503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27" name="Text Box 503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28" name="Text Box 503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29" name="Text Box 504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30" name="Text Box 504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31" name="Text Box 504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32" name="Text Box 504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33" name="Text Box 504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34" name="Text Box 504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35" name="Text Box 504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36" name="Text Box 504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37" name="Text Box 504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38" name="Text Box 504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39" name="Text Box 505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40" name="Text Box 505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41" name="Text Box 505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42" name="Text Box 505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43" name="Text Box 505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44" name="Text Box 505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45" name="Text Box 505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46" name="Text Box 505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47" name="Text Box 505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48" name="Text Box 505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49" name="Text Box 506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50" name="Text Box 506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51" name="Text Box 506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52" name="Text Box 506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53" name="Text Box 506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54" name="Text Box 506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55" name="Text Box 506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56" name="Text Box 506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57" name="Text Box 506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58" name="Text Box 506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59" name="Text Box 507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60" name="Text Box 507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61" name="Text Box 507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62" name="Text Box 507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63" name="Text Box 507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64" name="Text Box 507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65" name="Text Box 507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66" name="Text Box 507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67" name="Text Box 507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68" name="Text Box 507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69" name="Text Box 508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70" name="Text Box 508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71" name="Text Box 508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72" name="Text Box 508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73" name="Text Box 508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74" name="Text Box 508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75" name="Text Box 508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76" name="Text Box 508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77" name="Text Box 508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78" name="Text Box 508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79" name="Text Box 509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80" name="Text Box 509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81" name="Text Box 509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82" name="Text Box 509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83" name="Text Box 509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84" name="Text Box 509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85" name="Text Box 509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86" name="Text Box 509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87" name="Text Box 509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88" name="Text Box 509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89" name="Text Box 510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90" name="Text Box 510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91" name="Text Box 510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92" name="Text Box 510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93" name="Text Box 510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94" name="Text Box 510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95" name="Text Box 510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96" name="Text Box 510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97" name="Text Box 510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98" name="Text Box 510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1999" name="Text Box 511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00" name="Text Box 511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01" name="Text Box 511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02" name="Text Box 511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03" name="Text Box 511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04" name="Text Box 511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05" name="Text Box 511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06" name="Text Box 511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07" name="Text Box 511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08" name="Text Box 511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09" name="Text Box 512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10" name="Text Box 512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11" name="Text Box 512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12" name="Text Box 512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13" name="Text Box 512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14" name="Text Box 512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15" name="Text Box 512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16" name="Text Box 512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17" name="Text Box 512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18" name="Text Box 512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19" name="Text Box 513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20" name="Text Box 513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21" name="Text Box 513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22" name="Text Box 513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23" name="Text Box 513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24" name="Text Box 513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25" name="Text Box 513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26" name="Text Box 513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27" name="Text Box 513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28" name="Text Box 513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29" name="Text Box 514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30" name="Text Box 514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31" name="Text Box 514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32" name="Text Box 514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33" name="Text Box 514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34" name="Text Box 514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35" name="Text Box 514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36" name="Text Box 514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37" name="Text Box 514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38" name="Text Box 514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39" name="Text Box 515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40" name="Text Box 515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41" name="Text Box 515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42" name="Text Box 515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43" name="Text Box 515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44" name="Text Box 515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45" name="Text Box 515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46" name="Text Box 515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47" name="Text Box 515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48" name="Text Box 515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49" name="Text Box 516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50" name="Text Box 516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51" name="Text Box 516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52" name="Text Box 516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53" name="Text Box 516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54" name="Text Box 516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55" name="Text Box 516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56" name="Text Box 516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57" name="Text Box 516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58" name="Text Box 516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59" name="Text Box 517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60" name="Text Box 517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61" name="Text Box 517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62" name="Text Box 517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63" name="Text Box 517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64" name="Text Box 517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65" name="Text Box 517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66" name="Text Box 517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67" name="Text Box 517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68" name="Text Box 517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69" name="Text Box 518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70" name="Text Box 518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71" name="Text Box 518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72" name="Text Box 518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73" name="Text Box 518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74" name="Text Box 518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75" name="Text Box 518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76" name="Text Box 518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77" name="Text Box 518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78" name="Text Box 518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79" name="Text Box 519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80" name="Text Box 519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81" name="Text Box 519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82" name="Text Box 519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83" name="Text Box 519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84" name="Text Box 519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85" name="Text Box 519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86" name="Text Box 519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87" name="Text Box 519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88" name="Text Box 519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89" name="Text Box 520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90" name="Text Box 520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91" name="Text Box 520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92" name="Text Box 520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93" name="Text Box 520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94" name="Text Box 520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95" name="Text Box 520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96" name="Text Box 520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97" name="Text Box 520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98" name="Text Box 520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099" name="Text Box 521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00" name="Text Box 521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01" name="Text Box 521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02" name="Text Box 521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03" name="Text Box 521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04" name="Text Box 521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05" name="Text Box 521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06" name="Text Box 521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07" name="Text Box 521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08" name="Text Box 521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09" name="Text Box 522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10" name="Text Box 522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11" name="Text Box 522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12" name="Text Box 522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13" name="Text Box 522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14" name="Text Box 522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15" name="Text Box 522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16" name="Text Box 522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17" name="Text Box 522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18" name="Text Box 522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19" name="Text Box 523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20" name="Text Box 523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21" name="Text Box 523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22" name="Text Box 523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23" name="Text Box 523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24" name="Text Box 523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25" name="Text Box 523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26" name="Text Box 523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27" name="Text Box 523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28" name="Text Box 523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29" name="Text Box 524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30" name="Text Box 524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31" name="Text Box 524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32" name="Text Box 524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33" name="Text Box 524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34" name="Text Box 524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35" name="Text Box 524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36" name="Text Box 524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37" name="Text Box 524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38" name="Text Box 524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39" name="Text Box 525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40" name="Text Box 525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41" name="Text Box 525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42" name="Text Box 525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43" name="Text Box 525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44" name="Text Box 525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45" name="Text Box 525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46" name="Text Box 525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47" name="Text Box 525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48" name="Text Box 525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49" name="Text Box 526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50" name="Text Box 526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51" name="Text Box 526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52" name="Text Box 526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53" name="Text Box 526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54" name="Text Box 526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55" name="Text Box 526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56" name="Text Box 526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57" name="Text Box 526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58" name="Text Box 526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59" name="Text Box 527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60" name="Text Box 527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61" name="Text Box 527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62" name="Text Box 527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63" name="Text Box 527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64" name="Text Box 527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65" name="Text Box 527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66" name="Text Box 527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67" name="Text Box 527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68" name="Text Box 527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69" name="Text Box 528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70" name="Text Box 528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71" name="Text Box 528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72" name="Text Box 528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73" name="Text Box 528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74" name="Text Box 528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75" name="Text Box 528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76" name="Text Box 528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77" name="Text Box 528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78" name="Text Box 528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79" name="Text Box 529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80" name="Text Box 529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81" name="Text Box 529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82" name="Text Box 529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83" name="Text Box 529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84" name="Text Box 529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85" name="Text Box 529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86" name="Text Box 529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87" name="Text Box 529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88" name="Text Box 529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89" name="Text Box 530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90" name="Text Box 530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91" name="Text Box 530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92" name="Text Box 530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93" name="Text Box 530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94" name="Text Box 530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95" name="Text Box 530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96" name="Text Box 530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97" name="Text Box 530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98" name="Text Box 530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199" name="Text Box 531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00" name="Text Box 531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01" name="Text Box 531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02" name="Text Box 531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03" name="Text Box 531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04" name="Text Box 531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05" name="Text Box 531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06" name="Text Box 531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07" name="Text Box 531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08" name="Text Box 531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09" name="Text Box 532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10" name="Text Box 532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11" name="Text Box 532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12" name="Text Box 532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13" name="Text Box 532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14" name="Text Box 532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15" name="Text Box 532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16" name="Text Box 532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17" name="Text Box 532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18" name="Text Box 532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19" name="Text Box 533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20" name="Text Box 533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21" name="Text Box 533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22" name="Text Box 533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23" name="Text Box 533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24" name="Text Box 533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25" name="Text Box 533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26" name="Text Box 533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27" name="Text Box 533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28" name="Text Box 533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29" name="Text Box 534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30" name="Text Box 534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31" name="Text Box 534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32" name="Text Box 534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33" name="Text Box 534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34" name="Text Box 534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35" name="Text Box 534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36" name="Text Box 534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37" name="Text Box 534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38" name="Text Box 534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39" name="Text Box 535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40" name="Text Box 535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41" name="Text Box 535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42" name="Text Box 535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43" name="Text Box 535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44" name="Text Box 535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45" name="Text Box 535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46" name="Text Box 535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47" name="Text Box 535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48" name="Text Box 535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49" name="Text Box 536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50" name="Text Box 536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51" name="Text Box 536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52" name="Text Box 536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53" name="Text Box 536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54" name="Text Box 536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55" name="Text Box 536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56" name="Text Box 536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57" name="Text Box 536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58" name="Text Box 536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59" name="Text Box 537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60" name="Text Box 537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61" name="Text Box 537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62" name="Text Box 537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63" name="Text Box 537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64" name="Text Box 537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65" name="Text Box 537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66" name="Text Box 537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67" name="Text Box 537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68" name="Text Box 537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69" name="Text Box 538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70" name="Text Box 538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71" name="Text Box 538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72" name="Text Box 538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73" name="Text Box 538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74" name="Text Box 538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75" name="Text Box 538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76" name="Text Box 538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77" name="Text Box 538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78" name="Text Box 538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79" name="Text Box 539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80" name="Text Box 539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81" name="Text Box 539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82" name="Text Box 539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83" name="Text Box 539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84" name="Text Box 539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85" name="Text Box 539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86" name="Text Box 539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87" name="Text Box 5398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88" name="Text Box 5399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89" name="Text Box 5400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90" name="Text Box 5401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91" name="Text Box 5402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92" name="Text Box 5403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93" name="Text Box 5404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94" name="Text Box 5405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95" name="Text Box 5406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1172</xdr:row>
      <xdr:rowOff>0</xdr:rowOff>
    </xdr:from>
    <xdr:to>
      <xdr:col>4</xdr:col>
      <xdr:colOff>85725</xdr:colOff>
      <xdr:row>1173</xdr:row>
      <xdr:rowOff>19050</xdr:rowOff>
    </xdr:to>
    <xdr:sp macro="" textlink="">
      <xdr:nvSpPr>
        <xdr:cNvPr id="22296" name="Text Box 5407"/>
        <xdr:cNvSpPr txBox="1">
          <a:spLocks noChangeArrowheads="1"/>
        </xdr:cNvSpPr>
      </xdr:nvSpPr>
      <xdr:spPr bwMode="auto">
        <a:xfrm>
          <a:off x="4686300" y="2232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5"/>
  <sheetViews>
    <sheetView showGridLines="0" tabSelected="1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2.28515625" bestFit="1" customWidth="1"/>
  </cols>
  <sheetData>
    <row r="1" spans="1:5" ht="15" customHeight="1" x14ac:dyDescent="0.25">
      <c r="A1" s="36" t="s">
        <v>34</v>
      </c>
    </row>
    <row r="2" spans="1:5" ht="15" customHeight="1" x14ac:dyDescent="0.2">
      <c r="A2" s="37" t="s">
        <v>35</v>
      </c>
      <c r="B2" s="37"/>
      <c r="C2" s="37"/>
      <c r="D2" s="37"/>
      <c r="E2" s="37"/>
    </row>
    <row r="3" spans="1:5" ht="15" customHeight="1" x14ac:dyDescent="0.2">
      <c r="A3" s="37" t="s">
        <v>36</v>
      </c>
      <c r="B3" s="37"/>
      <c r="C3" s="37"/>
      <c r="D3" s="37"/>
      <c r="E3" s="37"/>
    </row>
    <row r="4" spans="1:5" ht="15" customHeight="1" x14ac:dyDescent="0.2">
      <c r="A4" s="38" t="s">
        <v>37</v>
      </c>
      <c r="B4" s="38"/>
      <c r="C4" s="38"/>
      <c r="D4" s="38"/>
      <c r="E4" s="38"/>
    </row>
    <row r="5" spans="1:5" ht="15" customHeight="1" x14ac:dyDescent="0.2">
      <c r="A5" s="38"/>
      <c r="B5" s="38"/>
      <c r="C5" s="38"/>
      <c r="D5" s="38"/>
      <c r="E5" s="38"/>
    </row>
    <row r="6" spans="1:5" ht="15" customHeight="1" x14ac:dyDescent="0.2">
      <c r="A6" s="38"/>
      <c r="B6" s="38"/>
      <c r="C6" s="38"/>
      <c r="D6" s="38"/>
      <c r="E6" s="38"/>
    </row>
    <row r="7" spans="1:5" ht="15" customHeight="1" x14ac:dyDescent="0.2">
      <c r="A7" s="38"/>
      <c r="B7" s="38"/>
      <c r="C7" s="38"/>
      <c r="D7" s="38"/>
      <c r="E7" s="38"/>
    </row>
    <row r="8" spans="1:5" ht="15" customHeight="1" x14ac:dyDescent="0.2">
      <c r="A8" s="38"/>
      <c r="B8" s="38"/>
      <c r="C8" s="38"/>
      <c r="D8" s="38"/>
      <c r="E8" s="38"/>
    </row>
    <row r="9" spans="1:5" ht="15" customHeight="1" x14ac:dyDescent="0.2">
      <c r="A9" s="38"/>
      <c r="B9" s="38"/>
      <c r="C9" s="38"/>
      <c r="D9" s="38"/>
      <c r="E9" s="38"/>
    </row>
    <row r="10" spans="1:5" ht="15" customHeight="1" x14ac:dyDescent="0.2">
      <c r="A10" s="39"/>
      <c r="B10" s="39"/>
      <c r="C10" s="39"/>
      <c r="D10" s="39"/>
      <c r="E10" s="39"/>
    </row>
    <row r="11" spans="1:5" ht="15" customHeight="1" x14ac:dyDescent="0.25">
      <c r="A11" s="40" t="s">
        <v>1</v>
      </c>
      <c r="B11" s="41"/>
      <c r="C11" s="41"/>
      <c r="D11" s="41"/>
      <c r="E11" s="41"/>
    </row>
    <row r="12" spans="1:5" ht="15" customHeight="1" x14ac:dyDescent="0.2">
      <c r="A12" s="42" t="s">
        <v>38</v>
      </c>
      <c r="B12" s="43"/>
      <c r="C12" s="43"/>
      <c r="D12" s="43"/>
      <c r="E12" s="44" t="s">
        <v>39</v>
      </c>
    </row>
    <row r="13" spans="1:5" ht="15" customHeight="1" x14ac:dyDescent="0.25">
      <c r="A13" s="45"/>
      <c r="B13" s="40"/>
      <c r="C13" s="41"/>
      <c r="D13" s="41"/>
      <c r="E13" s="46"/>
    </row>
    <row r="14" spans="1:5" ht="15" customHeight="1" x14ac:dyDescent="0.2">
      <c r="B14" s="47" t="s">
        <v>40</v>
      </c>
      <c r="C14" s="47" t="s">
        <v>41</v>
      </c>
      <c r="D14" s="48" t="s">
        <v>42</v>
      </c>
      <c r="E14" s="47" t="s">
        <v>43</v>
      </c>
    </row>
    <row r="15" spans="1:5" ht="15" customHeight="1" x14ac:dyDescent="0.2">
      <c r="B15" s="49">
        <v>103533063</v>
      </c>
      <c r="C15" s="50"/>
      <c r="D15" s="51" t="s">
        <v>44</v>
      </c>
      <c r="E15" s="52">
        <v>1679803.99</v>
      </c>
    </row>
    <row r="16" spans="1:5" ht="15" customHeight="1" x14ac:dyDescent="0.2">
      <c r="B16" s="49">
        <v>103133063</v>
      </c>
      <c r="C16" s="50"/>
      <c r="D16" s="51" t="s">
        <v>44</v>
      </c>
      <c r="E16" s="52">
        <v>296436.01</v>
      </c>
    </row>
    <row r="17" spans="1:5" ht="15" customHeight="1" x14ac:dyDescent="0.2">
      <c r="B17" s="53"/>
      <c r="C17" s="54" t="s">
        <v>45</v>
      </c>
      <c r="D17" s="55"/>
      <c r="E17" s="56">
        <f>SUM(E15:E16)</f>
        <v>1976240</v>
      </c>
    </row>
    <row r="18" spans="1:5" ht="15" customHeight="1" x14ac:dyDescent="0.25">
      <c r="A18" s="57"/>
      <c r="B18" s="58"/>
      <c r="C18" s="58"/>
      <c r="D18" s="58"/>
      <c r="E18" s="58"/>
    </row>
    <row r="19" spans="1:5" ht="15" customHeight="1" x14ac:dyDescent="0.25">
      <c r="A19" s="40" t="s">
        <v>16</v>
      </c>
      <c r="B19" s="41"/>
      <c r="C19" s="41"/>
      <c r="D19" s="41"/>
      <c r="E19" s="45"/>
    </row>
    <row r="20" spans="1:5" ht="15" customHeight="1" x14ac:dyDescent="0.2">
      <c r="A20" s="42" t="s">
        <v>38</v>
      </c>
      <c r="B20" s="43"/>
      <c r="C20" s="43"/>
      <c r="D20" s="43"/>
      <c r="E20" s="44" t="s">
        <v>39</v>
      </c>
    </row>
    <row r="21" spans="1:5" ht="15" customHeight="1" x14ac:dyDescent="0.25">
      <c r="A21" s="45"/>
      <c r="B21" s="40"/>
      <c r="C21" s="41"/>
      <c r="D21" s="41"/>
      <c r="E21" s="46"/>
    </row>
    <row r="22" spans="1:5" ht="15" customHeight="1" x14ac:dyDescent="0.2">
      <c r="B22" s="47" t="s">
        <v>40</v>
      </c>
      <c r="C22" s="47" t="s">
        <v>41</v>
      </c>
      <c r="D22" s="48" t="s">
        <v>42</v>
      </c>
      <c r="E22" s="47" t="s">
        <v>43</v>
      </c>
    </row>
    <row r="23" spans="1:5" ht="15" customHeight="1" x14ac:dyDescent="0.2">
      <c r="B23" s="49">
        <v>103533063</v>
      </c>
      <c r="C23" s="50"/>
      <c r="D23" s="59" t="s">
        <v>46</v>
      </c>
      <c r="E23" s="52">
        <v>1679803.99</v>
      </c>
    </row>
    <row r="24" spans="1:5" ht="15" customHeight="1" x14ac:dyDescent="0.2">
      <c r="B24" s="49">
        <v>103133063</v>
      </c>
      <c r="C24" s="50"/>
      <c r="D24" s="59" t="s">
        <v>46</v>
      </c>
      <c r="E24" s="52">
        <v>296436.01</v>
      </c>
    </row>
    <row r="25" spans="1:5" ht="15" customHeight="1" x14ac:dyDescent="0.2">
      <c r="B25" s="53"/>
      <c r="C25" s="54" t="s">
        <v>45</v>
      </c>
      <c r="D25" s="55"/>
      <c r="E25" s="56">
        <f>SUM(E23:E24)</f>
        <v>1976240</v>
      </c>
    </row>
    <row r="26" spans="1:5" ht="15" customHeight="1" x14ac:dyDescent="0.2"/>
    <row r="27" spans="1:5" ht="15" customHeight="1" x14ac:dyDescent="0.2"/>
    <row r="28" spans="1:5" ht="15" customHeight="1" x14ac:dyDescent="0.25">
      <c r="A28" s="36" t="s">
        <v>47</v>
      </c>
    </row>
    <row r="29" spans="1:5" ht="15" customHeight="1" x14ac:dyDescent="0.2">
      <c r="A29" s="37" t="s">
        <v>35</v>
      </c>
      <c r="B29" s="37"/>
      <c r="C29" s="37"/>
      <c r="D29" s="37"/>
      <c r="E29" s="37"/>
    </row>
    <row r="30" spans="1:5" ht="15" customHeight="1" x14ac:dyDescent="0.2">
      <c r="A30" s="37" t="s">
        <v>36</v>
      </c>
      <c r="B30" s="37"/>
      <c r="C30" s="37"/>
      <c r="D30" s="37"/>
      <c r="E30" s="37"/>
    </row>
    <row r="31" spans="1:5" ht="15" customHeight="1" x14ac:dyDescent="0.2">
      <c r="A31" s="38" t="s">
        <v>48</v>
      </c>
      <c r="B31" s="38"/>
      <c r="C31" s="38"/>
      <c r="D31" s="38"/>
      <c r="E31" s="38"/>
    </row>
    <row r="32" spans="1:5" ht="15" customHeight="1" x14ac:dyDescent="0.2">
      <c r="A32" s="38"/>
      <c r="B32" s="38"/>
      <c r="C32" s="38"/>
      <c r="D32" s="38"/>
      <c r="E32" s="38"/>
    </row>
    <row r="33" spans="1:5" ht="15" customHeight="1" x14ac:dyDescent="0.2">
      <c r="A33" s="38"/>
      <c r="B33" s="38"/>
      <c r="C33" s="38"/>
      <c r="D33" s="38"/>
      <c r="E33" s="38"/>
    </row>
    <row r="34" spans="1:5" ht="15" customHeight="1" x14ac:dyDescent="0.2">
      <c r="A34" s="38"/>
      <c r="B34" s="38"/>
      <c r="C34" s="38"/>
      <c r="D34" s="38"/>
      <c r="E34" s="38"/>
    </row>
    <row r="35" spans="1:5" ht="15" customHeight="1" x14ac:dyDescent="0.2">
      <c r="A35" s="38"/>
      <c r="B35" s="38"/>
      <c r="C35" s="38"/>
      <c r="D35" s="38"/>
      <c r="E35" s="38"/>
    </row>
    <row r="36" spans="1:5" ht="15" customHeight="1" x14ac:dyDescent="0.2">
      <c r="A36" s="39"/>
      <c r="B36" s="39"/>
      <c r="C36" s="39"/>
      <c r="D36" s="39"/>
      <c r="E36" s="39"/>
    </row>
    <row r="37" spans="1:5" ht="15" customHeight="1" x14ac:dyDescent="0.25">
      <c r="A37" s="40" t="s">
        <v>1</v>
      </c>
      <c r="B37" s="41"/>
      <c r="C37" s="41"/>
      <c r="D37" s="41"/>
      <c r="E37" s="41"/>
    </row>
    <row r="38" spans="1:5" ht="15" customHeight="1" x14ac:dyDescent="0.2">
      <c r="A38" s="42" t="s">
        <v>38</v>
      </c>
      <c r="B38" s="41"/>
      <c r="C38" s="41"/>
      <c r="D38" s="41"/>
      <c r="E38" s="60" t="s">
        <v>39</v>
      </c>
    </row>
    <row r="39" spans="1:5" ht="15" customHeight="1" x14ac:dyDescent="0.25">
      <c r="A39" s="61"/>
      <c r="B39" s="40"/>
      <c r="C39" s="41"/>
      <c r="D39" s="41"/>
      <c r="E39" s="46"/>
    </row>
    <row r="40" spans="1:5" ht="15" customHeight="1" x14ac:dyDescent="0.2">
      <c r="B40" s="47" t="s">
        <v>40</v>
      </c>
      <c r="C40" s="47" t="s">
        <v>41</v>
      </c>
      <c r="D40" s="48" t="s">
        <v>42</v>
      </c>
      <c r="E40" s="62" t="s">
        <v>43</v>
      </c>
    </row>
    <row r="41" spans="1:5" ht="15" customHeight="1" x14ac:dyDescent="0.2">
      <c r="B41" s="63">
        <v>33500</v>
      </c>
      <c r="C41" s="64"/>
      <c r="D41" s="65" t="s">
        <v>49</v>
      </c>
      <c r="E41" s="52">
        <v>109250</v>
      </c>
    </row>
    <row r="42" spans="1:5" ht="15" customHeight="1" x14ac:dyDescent="0.2">
      <c r="B42" s="66"/>
      <c r="C42" s="54" t="s">
        <v>45</v>
      </c>
      <c r="D42" s="55"/>
      <c r="E42" s="56">
        <f>SUM(E41:E41)</f>
        <v>109250</v>
      </c>
    </row>
    <row r="43" spans="1:5" ht="15" customHeight="1" x14ac:dyDescent="0.25">
      <c r="A43" s="57"/>
      <c r="B43" s="58"/>
      <c r="C43" s="58"/>
      <c r="D43" s="58"/>
      <c r="E43" s="58"/>
    </row>
    <row r="44" spans="1:5" ht="15" customHeight="1" x14ac:dyDescent="0.25">
      <c r="A44" s="40" t="s">
        <v>16</v>
      </c>
      <c r="B44" s="41"/>
      <c r="C44" s="41"/>
      <c r="D44" s="41"/>
      <c r="E44" s="61"/>
    </row>
    <row r="45" spans="1:5" ht="15" customHeight="1" x14ac:dyDescent="0.2">
      <c r="A45" s="42" t="s">
        <v>38</v>
      </c>
      <c r="B45" s="41"/>
      <c r="C45" s="41"/>
      <c r="D45" s="41"/>
      <c r="E45" s="60" t="s">
        <v>39</v>
      </c>
    </row>
    <row r="46" spans="1:5" ht="15" customHeight="1" x14ac:dyDescent="0.2"/>
    <row r="47" spans="1:5" ht="15" customHeight="1" x14ac:dyDescent="0.2">
      <c r="B47" s="47" t="s">
        <v>40</v>
      </c>
      <c r="C47" s="47" t="s">
        <v>41</v>
      </c>
      <c r="D47" s="67" t="s">
        <v>42</v>
      </c>
      <c r="E47" s="47"/>
    </row>
    <row r="48" spans="1:5" ht="15" customHeight="1" x14ac:dyDescent="0.2">
      <c r="B48" s="63">
        <v>33500</v>
      </c>
      <c r="C48" s="64"/>
      <c r="D48" s="68" t="s">
        <v>50</v>
      </c>
      <c r="E48" s="52">
        <v>109250</v>
      </c>
    </row>
    <row r="49" spans="1:5" ht="15" customHeight="1" x14ac:dyDescent="0.2">
      <c r="A49" s="69"/>
      <c r="B49" s="70"/>
      <c r="C49" s="54" t="s">
        <v>45</v>
      </c>
      <c r="D49" s="71"/>
      <c r="E49" s="72">
        <f>SUM(E48:E48)</f>
        <v>109250</v>
      </c>
    </row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36" t="s">
        <v>51</v>
      </c>
    </row>
    <row r="55" spans="1:5" ht="15" customHeight="1" x14ac:dyDescent="0.2">
      <c r="A55" s="37" t="s">
        <v>35</v>
      </c>
      <c r="B55" s="37"/>
      <c r="C55" s="37"/>
      <c r="D55" s="37"/>
      <c r="E55" s="37"/>
    </row>
    <row r="56" spans="1:5" ht="15" customHeight="1" x14ac:dyDescent="0.2">
      <c r="A56" s="37" t="s">
        <v>52</v>
      </c>
      <c r="B56" s="37"/>
      <c r="C56" s="37"/>
      <c r="D56" s="37"/>
      <c r="E56" s="37"/>
    </row>
    <row r="57" spans="1:5" ht="15" customHeight="1" x14ac:dyDescent="0.2">
      <c r="A57" s="38" t="s">
        <v>53</v>
      </c>
      <c r="B57" s="38"/>
      <c r="C57" s="38"/>
      <c r="D57" s="38"/>
      <c r="E57" s="38"/>
    </row>
    <row r="58" spans="1:5" ht="15" customHeight="1" x14ac:dyDescent="0.2">
      <c r="A58" s="38"/>
      <c r="B58" s="38"/>
      <c r="C58" s="38"/>
      <c r="D58" s="38"/>
      <c r="E58" s="38"/>
    </row>
    <row r="59" spans="1:5" ht="15" customHeight="1" x14ac:dyDescent="0.2">
      <c r="A59" s="38"/>
      <c r="B59" s="38"/>
      <c r="C59" s="38"/>
      <c r="D59" s="38"/>
      <c r="E59" s="38"/>
    </row>
    <row r="60" spans="1:5" ht="15" customHeight="1" x14ac:dyDescent="0.2">
      <c r="A60" s="38"/>
      <c r="B60" s="38"/>
      <c r="C60" s="38"/>
      <c r="D60" s="38"/>
      <c r="E60" s="38"/>
    </row>
    <row r="61" spans="1:5" ht="15" customHeight="1" x14ac:dyDescent="0.2">
      <c r="A61" s="38"/>
      <c r="B61" s="38"/>
      <c r="C61" s="38"/>
      <c r="D61" s="38"/>
      <c r="E61" s="38"/>
    </row>
    <row r="62" spans="1:5" ht="15" customHeight="1" x14ac:dyDescent="0.2">
      <c r="A62" s="73"/>
      <c r="B62" s="74"/>
      <c r="C62" s="73"/>
      <c r="D62" s="73"/>
      <c r="E62" s="73"/>
    </row>
    <row r="63" spans="1:5" ht="15" customHeight="1" x14ac:dyDescent="0.25">
      <c r="A63" s="40" t="s">
        <v>1</v>
      </c>
      <c r="B63" s="75"/>
      <c r="C63" s="41"/>
      <c r="D63" s="41"/>
      <c r="E63" s="41"/>
    </row>
    <row r="64" spans="1:5" ht="15" customHeight="1" x14ac:dyDescent="0.2">
      <c r="A64" s="42" t="s">
        <v>38</v>
      </c>
      <c r="B64" s="43"/>
      <c r="C64" s="43"/>
      <c r="D64" s="43"/>
      <c r="E64" s="44" t="s">
        <v>39</v>
      </c>
    </row>
    <row r="65" spans="1:5" ht="15" customHeight="1" x14ac:dyDescent="0.25">
      <c r="A65" s="76"/>
      <c r="B65" s="77"/>
      <c r="C65" s="43"/>
      <c r="D65" s="43"/>
      <c r="E65" s="78"/>
    </row>
    <row r="66" spans="1:5" ht="15" customHeight="1" x14ac:dyDescent="0.2">
      <c r="B66" s="79" t="s">
        <v>40</v>
      </c>
      <c r="C66" s="79" t="s">
        <v>41</v>
      </c>
      <c r="D66" s="80" t="s">
        <v>42</v>
      </c>
      <c r="E66" s="62" t="s">
        <v>43</v>
      </c>
    </row>
    <row r="67" spans="1:5" ht="15" customHeight="1" x14ac:dyDescent="0.2">
      <c r="B67" s="81">
        <v>29014</v>
      </c>
      <c r="C67" s="82"/>
      <c r="D67" s="51" t="s">
        <v>44</v>
      </c>
      <c r="E67" s="83">
        <v>1753164</v>
      </c>
    </row>
    <row r="68" spans="1:5" ht="15" customHeight="1" x14ac:dyDescent="0.2">
      <c r="B68" s="81">
        <v>29015</v>
      </c>
      <c r="C68" s="82"/>
      <c r="D68" s="51" t="s">
        <v>44</v>
      </c>
      <c r="E68" s="83">
        <v>524756</v>
      </c>
    </row>
    <row r="69" spans="1:5" ht="15" customHeight="1" x14ac:dyDescent="0.2">
      <c r="B69" s="81">
        <v>29096</v>
      </c>
      <c r="C69" s="82"/>
      <c r="D69" s="51" t="s">
        <v>44</v>
      </c>
      <c r="E69" s="83">
        <v>6880</v>
      </c>
    </row>
    <row r="70" spans="1:5" ht="15" customHeight="1" x14ac:dyDescent="0.2">
      <c r="B70" s="84"/>
      <c r="C70" s="85" t="s">
        <v>45</v>
      </c>
      <c r="D70" s="86"/>
      <c r="E70" s="87">
        <f>SUM(E67:E69)</f>
        <v>2284800</v>
      </c>
    </row>
    <row r="71" spans="1:5" ht="15" customHeight="1" x14ac:dyDescent="0.2">
      <c r="A71" s="76"/>
      <c r="B71" s="88"/>
      <c r="C71" s="76"/>
      <c r="D71" s="76"/>
      <c r="E71" s="76"/>
    </row>
    <row r="72" spans="1:5" ht="15" customHeight="1" x14ac:dyDescent="0.25">
      <c r="A72" s="40" t="s">
        <v>16</v>
      </c>
      <c r="B72" s="41"/>
      <c r="C72" s="41"/>
      <c r="D72" s="76"/>
      <c r="E72" s="76"/>
    </row>
    <row r="73" spans="1:5" ht="15" customHeight="1" x14ac:dyDescent="0.2">
      <c r="A73" s="42" t="s">
        <v>38</v>
      </c>
      <c r="B73" s="43"/>
      <c r="C73" s="43"/>
      <c r="D73" s="43"/>
      <c r="E73" s="44" t="s">
        <v>39</v>
      </c>
    </row>
    <row r="74" spans="1:5" ht="15" customHeight="1" x14ac:dyDescent="0.2"/>
    <row r="75" spans="1:5" ht="15" customHeight="1" x14ac:dyDescent="0.2">
      <c r="B75" s="47" t="s">
        <v>40</v>
      </c>
      <c r="C75" s="47" t="s">
        <v>41</v>
      </c>
      <c r="D75" s="67" t="s">
        <v>42</v>
      </c>
      <c r="E75" s="47" t="s">
        <v>43</v>
      </c>
    </row>
    <row r="76" spans="1:5" ht="15" customHeight="1" x14ac:dyDescent="0.2">
      <c r="B76" s="81">
        <v>29014</v>
      </c>
      <c r="C76" s="64"/>
      <c r="D76" s="59" t="s">
        <v>46</v>
      </c>
      <c r="E76" s="83">
        <v>1753164</v>
      </c>
    </row>
    <row r="77" spans="1:5" ht="15" customHeight="1" x14ac:dyDescent="0.2">
      <c r="B77" s="81">
        <v>29015</v>
      </c>
      <c r="C77" s="64"/>
      <c r="D77" s="59" t="s">
        <v>46</v>
      </c>
      <c r="E77" s="83">
        <v>524756</v>
      </c>
    </row>
    <row r="78" spans="1:5" ht="15" customHeight="1" x14ac:dyDescent="0.2">
      <c r="B78" s="81">
        <v>29096</v>
      </c>
      <c r="C78" s="64"/>
      <c r="D78" s="59" t="s">
        <v>46</v>
      </c>
      <c r="E78" s="83">
        <v>6880</v>
      </c>
    </row>
    <row r="79" spans="1:5" ht="15" customHeight="1" x14ac:dyDescent="0.2">
      <c r="B79" s="66"/>
      <c r="C79" s="54" t="s">
        <v>45</v>
      </c>
      <c r="D79" s="71"/>
      <c r="E79" s="72">
        <f>SUM(E76:E78)</f>
        <v>2284800</v>
      </c>
    </row>
    <row r="80" spans="1:5" ht="15" customHeight="1" x14ac:dyDescent="0.2"/>
    <row r="81" spans="1:5" ht="15" customHeight="1" x14ac:dyDescent="0.2"/>
    <row r="82" spans="1:5" ht="15" customHeight="1" x14ac:dyDescent="0.25">
      <c r="A82" s="36" t="s">
        <v>54</v>
      </c>
    </row>
    <row r="83" spans="1:5" ht="15" customHeight="1" x14ac:dyDescent="0.2">
      <c r="A83" s="37" t="s">
        <v>35</v>
      </c>
      <c r="B83" s="37"/>
      <c r="C83" s="37"/>
      <c r="D83" s="37"/>
      <c r="E83" s="37"/>
    </row>
    <row r="84" spans="1:5" ht="15" customHeight="1" x14ac:dyDescent="0.2">
      <c r="A84" s="37" t="s">
        <v>36</v>
      </c>
      <c r="B84" s="37"/>
      <c r="C84" s="37"/>
      <c r="D84" s="37"/>
      <c r="E84" s="37"/>
    </row>
    <row r="85" spans="1:5" ht="15" customHeight="1" x14ac:dyDescent="0.2">
      <c r="A85" s="38" t="s">
        <v>55</v>
      </c>
      <c r="B85" s="38"/>
      <c r="C85" s="38"/>
      <c r="D85" s="38"/>
      <c r="E85" s="38"/>
    </row>
    <row r="86" spans="1:5" ht="15" customHeight="1" x14ac:dyDescent="0.2">
      <c r="A86" s="38"/>
      <c r="B86" s="38"/>
      <c r="C86" s="38"/>
      <c r="D86" s="38"/>
      <c r="E86" s="38"/>
    </row>
    <row r="87" spans="1:5" ht="15" customHeight="1" x14ac:dyDescent="0.2">
      <c r="A87" s="38"/>
      <c r="B87" s="38"/>
      <c r="C87" s="38"/>
      <c r="D87" s="38"/>
      <c r="E87" s="38"/>
    </row>
    <row r="88" spans="1:5" ht="15" customHeight="1" x14ac:dyDescent="0.2">
      <c r="A88" s="38"/>
      <c r="B88" s="38"/>
      <c r="C88" s="38"/>
      <c r="D88" s="38"/>
      <c r="E88" s="38"/>
    </row>
    <row r="89" spans="1:5" ht="15" customHeight="1" x14ac:dyDescent="0.2">
      <c r="A89" s="38"/>
      <c r="B89" s="38"/>
      <c r="C89" s="38"/>
      <c r="D89" s="38"/>
      <c r="E89" s="38"/>
    </row>
    <row r="90" spans="1:5" ht="15" customHeight="1" x14ac:dyDescent="0.2">
      <c r="A90" s="38"/>
      <c r="B90" s="38"/>
      <c r="C90" s="38"/>
      <c r="D90" s="38"/>
      <c r="E90" s="38"/>
    </row>
    <row r="91" spans="1:5" ht="15" customHeight="1" x14ac:dyDescent="0.2">
      <c r="A91" s="38"/>
      <c r="B91" s="38"/>
      <c r="C91" s="38"/>
      <c r="D91" s="38"/>
      <c r="E91" s="38"/>
    </row>
    <row r="92" spans="1:5" ht="15" customHeight="1" x14ac:dyDescent="0.2">
      <c r="A92" s="39"/>
      <c r="B92" s="39"/>
      <c r="C92" s="39"/>
      <c r="D92" s="39"/>
      <c r="E92" s="39"/>
    </row>
    <row r="93" spans="1:5" ht="15" customHeight="1" x14ac:dyDescent="0.25">
      <c r="A93" s="40" t="s">
        <v>1</v>
      </c>
      <c r="B93" s="41"/>
      <c r="C93" s="41"/>
      <c r="D93" s="41"/>
      <c r="E93" s="41"/>
    </row>
    <row r="94" spans="1:5" ht="15" customHeight="1" x14ac:dyDescent="0.2">
      <c r="A94" s="89" t="s">
        <v>56</v>
      </c>
      <c r="E94" t="s">
        <v>57</v>
      </c>
    </row>
    <row r="95" spans="1:5" ht="15" customHeight="1" x14ac:dyDescent="0.25">
      <c r="A95" s="45"/>
      <c r="B95" s="40"/>
      <c r="C95" s="41"/>
      <c r="D95" s="41"/>
      <c r="E95" s="46"/>
    </row>
    <row r="96" spans="1:5" ht="15" customHeight="1" x14ac:dyDescent="0.2">
      <c r="B96" s="47" t="s">
        <v>40</v>
      </c>
      <c r="C96" s="47" t="s">
        <v>41</v>
      </c>
      <c r="D96" s="48" t="s">
        <v>42</v>
      </c>
      <c r="E96" s="47" t="s">
        <v>43</v>
      </c>
    </row>
    <row r="97" spans="1:5" ht="15" customHeight="1" x14ac:dyDescent="0.2">
      <c r="B97" s="49">
        <v>103533063</v>
      </c>
      <c r="C97" s="50"/>
      <c r="D97" s="51" t="s">
        <v>44</v>
      </c>
      <c r="E97" s="52">
        <v>4154925.88</v>
      </c>
    </row>
    <row r="98" spans="1:5" ht="15" customHeight="1" x14ac:dyDescent="0.2">
      <c r="B98" s="49">
        <v>103133063</v>
      </c>
      <c r="C98" s="50"/>
      <c r="D98" s="51" t="s">
        <v>44</v>
      </c>
      <c r="E98" s="52">
        <v>730197.37</v>
      </c>
    </row>
    <row r="99" spans="1:5" ht="15" customHeight="1" x14ac:dyDescent="0.2">
      <c r="B99" s="53"/>
      <c r="C99" s="54" t="s">
        <v>45</v>
      </c>
      <c r="D99" s="55"/>
      <c r="E99" s="56">
        <f>SUM(E97:E98)</f>
        <v>4885123.25</v>
      </c>
    </row>
    <row r="100" spans="1:5" ht="15" customHeight="1" x14ac:dyDescent="0.25">
      <c r="A100" s="57"/>
      <c r="B100" s="58"/>
      <c r="C100" s="58"/>
      <c r="D100" s="58"/>
      <c r="E100" s="58"/>
    </row>
    <row r="101" spans="1:5" ht="15" customHeight="1" x14ac:dyDescent="0.25">
      <c r="A101" s="57"/>
      <c r="B101" s="58"/>
      <c r="C101" s="58"/>
      <c r="D101" s="58"/>
      <c r="E101" s="58"/>
    </row>
    <row r="102" spans="1:5" ht="15" customHeight="1" x14ac:dyDescent="0.25">
      <c r="A102" s="57"/>
      <c r="B102" s="58"/>
      <c r="C102" s="58"/>
      <c r="D102" s="58"/>
      <c r="E102" s="58"/>
    </row>
    <row r="103" spans="1:5" ht="15" customHeight="1" x14ac:dyDescent="0.25">
      <c r="A103" s="57"/>
      <c r="B103" s="58"/>
      <c r="C103" s="58"/>
      <c r="D103" s="58"/>
      <c r="E103" s="58"/>
    </row>
    <row r="104" spans="1:5" ht="15" customHeight="1" x14ac:dyDescent="0.25">
      <c r="A104" s="57"/>
      <c r="B104" s="58"/>
      <c r="C104" s="58"/>
      <c r="D104" s="58"/>
      <c r="E104" s="58"/>
    </row>
    <row r="105" spans="1:5" ht="15" customHeight="1" x14ac:dyDescent="0.25">
      <c r="A105" s="57"/>
      <c r="B105" s="58"/>
      <c r="C105" s="58"/>
      <c r="D105" s="58"/>
      <c r="E105" s="58"/>
    </row>
    <row r="106" spans="1:5" ht="15" customHeight="1" x14ac:dyDescent="0.25">
      <c r="A106" s="40" t="s">
        <v>16</v>
      </c>
      <c r="B106" s="41"/>
      <c r="C106" s="41"/>
      <c r="D106" s="41"/>
      <c r="E106" s="45"/>
    </row>
    <row r="107" spans="1:5" ht="15" customHeight="1" x14ac:dyDescent="0.2">
      <c r="A107" s="42" t="s">
        <v>58</v>
      </c>
      <c r="B107" s="41"/>
      <c r="C107" s="41"/>
      <c r="D107" s="41"/>
      <c r="E107" s="60" t="s">
        <v>59</v>
      </c>
    </row>
    <row r="108" spans="1:5" ht="15" customHeight="1" x14ac:dyDescent="0.25">
      <c r="A108" s="45"/>
      <c r="B108" s="40"/>
      <c r="C108" s="41"/>
      <c r="D108" s="41"/>
      <c r="E108" s="46"/>
    </row>
    <row r="109" spans="1:5" ht="15" customHeight="1" x14ac:dyDescent="0.2">
      <c r="B109" s="47" t="s">
        <v>40</v>
      </c>
      <c r="C109" s="47" t="s">
        <v>41</v>
      </c>
      <c r="D109" s="48" t="s">
        <v>42</v>
      </c>
      <c r="E109" s="47" t="s">
        <v>43</v>
      </c>
    </row>
    <row r="110" spans="1:5" ht="15" customHeight="1" x14ac:dyDescent="0.2">
      <c r="B110" s="49">
        <v>103533063</v>
      </c>
      <c r="C110" s="50"/>
      <c r="D110" s="59" t="s">
        <v>46</v>
      </c>
      <c r="E110" s="52">
        <v>4154925.88</v>
      </c>
    </row>
    <row r="111" spans="1:5" ht="15" customHeight="1" x14ac:dyDescent="0.2">
      <c r="B111" s="49">
        <v>103133063</v>
      </c>
      <c r="C111" s="50"/>
      <c r="D111" s="59" t="s">
        <v>46</v>
      </c>
      <c r="E111" s="52">
        <v>730197.37</v>
      </c>
    </row>
    <row r="112" spans="1:5" ht="15" customHeight="1" x14ac:dyDescent="0.2">
      <c r="B112" s="53"/>
      <c r="C112" s="54" t="s">
        <v>45</v>
      </c>
      <c r="D112" s="55"/>
      <c r="E112" s="56">
        <f>SUM(E110:E111)</f>
        <v>4885123.25</v>
      </c>
    </row>
    <row r="113" spans="1:5" ht="15" customHeight="1" x14ac:dyDescent="0.2"/>
    <row r="114" spans="1:5" ht="15" customHeight="1" x14ac:dyDescent="0.2"/>
    <row r="115" spans="1:5" ht="15" customHeight="1" x14ac:dyDescent="0.25">
      <c r="A115" s="36" t="s">
        <v>60</v>
      </c>
    </row>
    <row r="116" spans="1:5" ht="15" customHeight="1" x14ac:dyDescent="0.2">
      <c r="A116" s="37" t="s">
        <v>35</v>
      </c>
      <c r="B116" s="37"/>
      <c r="C116" s="37"/>
      <c r="D116" s="37"/>
      <c r="E116" s="37"/>
    </row>
    <row r="117" spans="1:5" ht="15" customHeight="1" x14ac:dyDescent="0.2">
      <c r="A117" s="37" t="s">
        <v>61</v>
      </c>
      <c r="B117" s="37"/>
      <c r="C117" s="37"/>
      <c r="D117" s="37"/>
      <c r="E117" s="37"/>
    </row>
    <row r="118" spans="1:5" ht="15" customHeight="1" x14ac:dyDescent="0.2">
      <c r="A118" s="90" t="s">
        <v>62</v>
      </c>
      <c r="B118" s="90"/>
      <c r="C118" s="90"/>
      <c r="D118" s="90"/>
      <c r="E118" s="90"/>
    </row>
    <row r="119" spans="1:5" ht="15" customHeight="1" x14ac:dyDescent="0.2">
      <c r="A119" s="90"/>
      <c r="B119" s="90"/>
      <c r="C119" s="90"/>
      <c r="D119" s="90"/>
      <c r="E119" s="90"/>
    </row>
    <row r="120" spans="1:5" ht="15" customHeight="1" x14ac:dyDescent="0.2">
      <c r="A120" s="90"/>
      <c r="B120" s="90"/>
      <c r="C120" s="90"/>
      <c r="D120" s="90"/>
      <c r="E120" s="90"/>
    </row>
    <row r="121" spans="1:5" ht="15" customHeight="1" x14ac:dyDescent="0.2">
      <c r="A121" s="90"/>
      <c r="B121" s="90"/>
      <c r="C121" s="90"/>
      <c r="D121" s="90"/>
      <c r="E121" s="90"/>
    </row>
    <row r="122" spans="1:5" ht="15" customHeight="1" x14ac:dyDescent="0.2">
      <c r="A122" s="90"/>
      <c r="B122" s="90"/>
      <c r="C122" s="90"/>
      <c r="D122" s="90"/>
      <c r="E122" s="90"/>
    </row>
    <row r="123" spans="1:5" ht="15" customHeight="1" x14ac:dyDescent="0.2">
      <c r="A123" s="90"/>
      <c r="B123" s="90"/>
      <c r="C123" s="90"/>
      <c r="D123" s="90"/>
      <c r="E123" s="90"/>
    </row>
    <row r="124" spans="1:5" ht="15" customHeight="1" x14ac:dyDescent="0.2">
      <c r="A124" s="73"/>
      <c r="B124" s="73"/>
      <c r="C124" s="73"/>
      <c r="D124" s="73"/>
      <c r="E124" s="73"/>
    </row>
    <row r="125" spans="1:5" ht="15" customHeight="1" x14ac:dyDescent="0.25">
      <c r="A125" s="91" t="s">
        <v>1</v>
      </c>
      <c r="B125" s="43"/>
      <c r="C125" s="43"/>
      <c r="D125" s="43"/>
      <c r="E125" s="43"/>
    </row>
    <row r="126" spans="1:5" ht="15" customHeight="1" x14ac:dyDescent="0.2">
      <c r="A126" s="89" t="s">
        <v>56</v>
      </c>
      <c r="B126" s="92"/>
      <c r="C126" s="43"/>
      <c r="D126" s="43"/>
      <c r="E126" s="44" t="s">
        <v>57</v>
      </c>
    </row>
    <row r="127" spans="1:5" ht="15" customHeight="1" x14ac:dyDescent="0.25">
      <c r="B127" s="91"/>
      <c r="C127" s="43"/>
      <c r="D127" s="43"/>
      <c r="E127" s="78"/>
    </row>
    <row r="128" spans="1:5" ht="15" customHeight="1" x14ac:dyDescent="0.2">
      <c r="B128" s="47" t="s">
        <v>40</v>
      </c>
      <c r="C128" s="79" t="s">
        <v>41</v>
      </c>
      <c r="D128" s="80" t="s">
        <v>42</v>
      </c>
      <c r="E128" s="62" t="s">
        <v>43</v>
      </c>
    </row>
    <row r="129" spans="1:5" ht="15" customHeight="1" x14ac:dyDescent="0.2">
      <c r="B129" s="63">
        <v>34070</v>
      </c>
      <c r="C129" s="82"/>
      <c r="D129" s="51" t="s">
        <v>44</v>
      </c>
      <c r="E129" s="83">
        <v>5000</v>
      </c>
    </row>
    <row r="130" spans="1:5" ht="15" customHeight="1" x14ac:dyDescent="0.2">
      <c r="B130" s="66"/>
      <c r="C130" s="85" t="s">
        <v>45</v>
      </c>
      <c r="D130" s="86"/>
      <c r="E130" s="87">
        <f>SUM(E129:E129)</f>
        <v>5000</v>
      </c>
    </row>
    <row r="131" spans="1:5" ht="15" customHeight="1" x14ac:dyDescent="0.2">
      <c r="A131" s="76"/>
      <c r="B131" s="76"/>
      <c r="C131" s="76"/>
      <c r="D131" s="76"/>
    </row>
    <row r="132" spans="1:5" ht="15" customHeight="1" x14ac:dyDescent="0.25">
      <c r="A132" s="91" t="s">
        <v>16</v>
      </c>
      <c r="B132" s="43"/>
      <c r="C132" s="43"/>
      <c r="D132" s="43"/>
      <c r="E132" s="43"/>
    </row>
    <row r="133" spans="1:5" ht="15" customHeight="1" x14ac:dyDescent="0.2">
      <c r="A133" s="42" t="s">
        <v>58</v>
      </c>
      <c r="B133" s="43"/>
      <c r="C133" s="43"/>
      <c r="D133" s="43"/>
      <c r="E133" s="44" t="s">
        <v>59</v>
      </c>
    </row>
    <row r="134" spans="1:5" ht="15" customHeight="1" x14ac:dyDescent="0.2">
      <c r="A134" s="76"/>
      <c r="B134" s="93"/>
      <c r="C134" s="43"/>
      <c r="E134" s="94"/>
    </row>
    <row r="135" spans="1:5" ht="15" customHeight="1" x14ac:dyDescent="0.2">
      <c r="B135" s="79" t="s">
        <v>40</v>
      </c>
      <c r="C135" s="79" t="s">
        <v>41</v>
      </c>
      <c r="D135" s="95" t="s">
        <v>42</v>
      </c>
      <c r="E135" s="62" t="s">
        <v>43</v>
      </c>
    </row>
    <row r="136" spans="1:5" ht="15" customHeight="1" x14ac:dyDescent="0.2">
      <c r="B136" s="96">
        <v>34070</v>
      </c>
      <c r="C136" s="97"/>
      <c r="D136" s="59" t="s">
        <v>46</v>
      </c>
      <c r="E136" s="98">
        <v>5000</v>
      </c>
    </row>
    <row r="137" spans="1:5" ht="15" customHeight="1" x14ac:dyDescent="0.2">
      <c r="B137" s="99"/>
      <c r="C137" s="85" t="s">
        <v>45</v>
      </c>
      <c r="D137" s="100"/>
      <c r="E137" s="101">
        <f>SUM(E136:E136)</f>
        <v>5000</v>
      </c>
    </row>
    <row r="138" spans="1:5" ht="15" customHeight="1" x14ac:dyDescent="0.2"/>
    <row r="139" spans="1:5" ht="15" customHeight="1" x14ac:dyDescent="0.2"/>
    <row r="140" spans="1:5" ht="15" customHeight="1" x14ac:dyDescent="0.25">
      <c r="A140" s="36" t="s">
        <v>63</v>
      </c>
    </row>
    <row r="141" spans="1:5" ht="15" customHeight="1" x14ac:dyDescent="0.2">
      <c r="A141" s="102" t="s">
        <v>35</v>
      </c>
      <c r="B141" s="102"/>
      <c r="C141" s="102"/>
      <c r="D141" s="102"/>
      <c r="E141" s="102"/>
    </row>
    <row r="142" spans="1:5" ht="15" customHeight="1" x14ac:dyDescent="0.2">
      <c r="A142" s="102" t="s">
        <v>64</v>
      </c>
      <c r="B142" s="102"/>
      <c r="C142" s="102"/>
      <c r="D142" s="102"/>
      <c r="E142" s="102"/>
    </row>
    <row r="143" spans="1:5" ht="15" customHeight="1" x14ac:dyDescent="0.2">
      <c r="A143" s="38" t="s">
        <v>65</v>
      </c>
      <c r="B143" s="38"/>
      <c r="C143" s="38"/>
      <c r="D143" s="38"/>
      <c r="E143" s="38"/>
    </row>
    <row r="144" spans="1:5" ht="15" customHeight="1" x14ac:dyDescent="0.2">
      <c r="A144" s="38"/>
      <c r="B144" s="38"/>
      <c r="C144" s="38"/>
      <c r="D144" s="38"/>
      <c r="E144" s="38"/>
    </row>
    <row r="145" spans="1:5" ht="15" customHeight="1" x14ac:dyDescent="0.2">
      <c r="A145" s="38"/>
      <c r="B145" s="38"/>
      <c r="C145" s="38"/>
      <c r="D145" s="38"/>
      <c r="E145" s="38"/>
    </row>
    <row r="146" spans="1:5" ht="15" customHeight="1" x14ac:dyDescent="0.2">
      <c r="A146" s="38"/>
      <c r="B146" s="38"/>
      <c r="C146" s="38"/>
      <c r="D146" s="38"/>
      <c r="E146" s="38"/>
    </row>
    <row r="147" spans="1:5" ht="15" customHeight="1" x14ac:dyDescent="0.2">
      <c r="A147" s="38"/>
      <c r="B147" s="38"/>
      <c r="C147" s="38"/>
      <c r="D147" s="38"/>
      <c r="E147" s="38"/>
    </row>
    <row r="148" spans="1:5" ht="15" customHeight="1" x14ac:dyDescent="0.2">
      <c r="A148" s="39"/>
      <c r="B148" s="39"/>
      <c r="C148" s="39"/>
      <c r="D148" s="39"/>
      <c r="E148" s="39"/>
    </row>
    <row r="149" spans="1:5" ht="15" customHeight="1" x14ac:dyDescent="0.25">
      <c r="A149" s="40" t="s">
        <v>1</v>
      </c>
      <c r="B149" s="41"/>
      <c r="C149" s="41"/>
      <c r="D149" s="41"/>
      <c r="E149" s="41"/>
    </row>
    <row r="150" spans="1:5" ht="15" customHeight="1" x14ac:dyDescent="0.2">
      <c r="A150" s="42" t="s">
        <v>56</v>
      </c>
      <c r="B150" s="41"/>
      <c r="C150" s="41"/>
      <c r="D150" s="41"/>
      <c r="E150" s="60" t="s">
        <v>57</v>
      </c>
    </row>
    <row r="151" spans="1:5" ht="15" customHeight="1" x14ac:dyDescent="0.25">
      <c r="A151" s="58"/>
      <c r="B151" s="40"/>
      <c r="C151" s="41"/>
      <c r="D151" s="41"/>
      <c r="E151" s="46"/>
    </row>
    <row r="152" spans="1:5" ht="15" customHeight="1" x14ac:dyDescent="0.2">
      <c r="B152" s="47" t="s">
        <v>40</v>
      </c>
      <c r="C152" s="47" t="s">
        <v>41</v>
      </c>
      <c r="D152" s="48" t="s">
        <v>42</v>
      </c>
      <c r="E152" s="62" t="s">
        <v>43</v>
      </c>
    </row>
    <row r="153" spans="1:5" ht="15" customHeight="1" x14ac:dyDescent="0.2">
      <c r="B153" s="103">
        <v>98861</v>
      </c>
      <c r="C153" s="64"/>
      <c r="D153" s="51" t="s">
        <v>66</v>
      </c>
      <c r="E153" s="52">
        <v>307018</v>
      </c>
    </row>
    <row r="154" spans="1:5" ht="15" customHeight="1" x14ac:dyDescent="0.2">
      <c r="B154" s="104"/>
      <c r="C154" s="54" t="s">
        <v>45</v>
      </c>
      <c r="D154" s="55"/>
      <c r="E154" s="56">
        <f>SUM(E153:E153)</f>
        <v>307018</v>
      </c>
    </row>
    <row r="155" spans="1:5" ht="15" customHeight="1" x14ac:dyDescent="0.2">
      <c r="A155" s="61"/>
      <c r="B155" s="61"/>
      <c r="C155" s="61"/>
      <c r="D155" s="61"/>
      <c r="E155" s="58"/>
    </row>
    <row r="156" spans="1:5" ht="15" customHeight="1" x14ac:dyDescent="0.2">
      <c r="A156" s="61"/>
      <c r="B156" s="61"/>
      <c r="C156" s="61"/>
      <c r="D156" s="61"/>
      <c r="E156" s="58"/>
    </row>
    <row r="157" spans="1:5" ht="15" customHeight="1" x14ac:dyDescent="0.2">
      <c r="A157" s="61"/>
      <c r="B157" s="61"/>
      <c r="C157" s="61"/>
      <c r="D157" s="61"/>
      <c r="E157" s="58"/>
    </row>
    <row r="158" spans="1:5" ht="15" customHeight="1" x14ac:dyDescent="0.25">
      <c r="A158" s="40" t="s">
        <v>16</v>
      </c>
      <c r="B158" s="58"/>
      <c r="C158" s="58"/>
      <c r="D158" s="58"/>
      <c r="E158" s="58"/>
    </row>
    <row r="159" spans="1:5" ht="15" customHeight="1" x14ac:dyDescent="0.2">
      <c r="A159" s="89" t="s">
        <v>67</v>
      </c>
      <c r="B159" s="43"/>
      <c r="C159" s="43"/>
      <c r="D159" s="43"/>
      <c r="E159" s="44" t="s">
        <v>68</v>
      </c>
    </row>
    <row r="160" spans="1:5" ht="15" customHeight="1" x14ac:dyDescent="0.25">
      <c r="A160" s="40"/>
      <c r="B160" s="105"/>
      <c r="C160" s="41"/>
      <c r="D160" s="41"/>
      <c r="E160" s="46"/>
    </row>
    <row r="161" spans="1:7" ht="15" customHeight="1" x14ac:dyDescent="0.2">
      <c r="A161" s="106"/>
      <c r="B161" s="106"/>
      <c r="C161" s="47" t="s">
        <v>41</v>
      </c>
      <c r="D161" s="80" t="s">
        <v>69</v>
      </c>
      <c r="E161" s="62" t="s">
        <v>43</v>
      </c>
    </row>
    <row r="162" spans="1:7" ht="15" customHeight="1" x14ac:dyDescent="0.2">
      <c r="A162" s="107"/>
      <c r="B162" s="108"/>
      <c r="C162" s="97">
        <v>6172</v>
      </c>
      <c r="D162" s="68" t="s">
        <v>70</v>
      </c>
      <c r="E162" s="52">
        <v>150938</v>
      </c>
    </row>
    <row r="163" spans="1:7" ht="15" customHeight="1" x14ac:dyDescent="0.2">
      <c r="A163" s="106"/>
      <c r="B163" s="108"/>
      <c r="C163" s="54" t="s">
        <v>45</v>
      </c>
      <c r="D163" s="55"/>
      <c r="E163" s="56">
        <f>SUM(E162:E162)</f>
        <v>150938</v>
      </c>
    </row>
    <row r="164" spans="1:7" ht="15" customHeight="1" x14ac:dyDescent="0.2">
      <c r="A164" s="58"/>
      <c r="B164" s="58"/>
      <c r="C164" s="58"/>
      <c r="D164" s="58"/>
      <c r="E164" s="58"/>
    </row>
    <row r="165" spans="1:7" ht="15" customHeight="1" x14ac:dyDescent="0.25">
      <c r="A165" s="40" t="s">
        <v>16</v>
      </c>
      <c r="B165" s="41"/>
      <c r="C165" s="41"/>
      <c r="D165" s="41"/>
      <c r="E165" s="41"/>
    </row>
    <row r="166" spans="1:7" ht="15" customHeight="1" x14ac:dyDescent="0.2">
      <c r="A166" s="42" t="s">
        <v>56</v>
      </c>
      <c r="B166" s="41"/>
      <c r="C166" s="41"/>
      <c r="D166" s="41"/>
      <c r="E166" s="60" t="s">
        <v>57</v>
      </c>
    </row>
    <row r="167" spans="1:7" ht="15" customHeight="1" x14ac:dyDescent="0.25">
      <c r="A167" s="40"/>
      <c r="B167" s="61"/>
      <c r="C167" s="41"/>
      <c r="D167" s="41"/>
      <c r="E167" s="46"/>
    </row>
    <row r="168" spans="1:7" ht="15" customHeight="1" x14ac:dyDescent="0.2">
      <c r="A168" s="109"/>
      <c r="B168" s="106"/>
      <c r="C168" s="47" t="s">
        <v>41</v>
      </c>
      <c r="D168" s="67" t="s">
        <v>69</v>
      </c>
      <c r="E168" s="62" t="s">
        <v>43</v>
      </c>
    </row>
    <row r="169" spans="1:7" ht="15" customHeight="1" x14ac:dyDescent="0.2">
      <c r="A169" s="109"/>
      <c r="B169" s="110"/>
      <c r="C169" s="97">
        <v>6409</v>
      </c>
      <c r="D169" s="68" t="s">
        <v>71</v>
      </c>
      <c r="E169" s="111">
        <v>156080</v>
      </c>
      <c r="G169" s="112">
        <f>+E154-E163</f>
        <v>156080</v>
      </c>
    </row>
    <row r="170" spans="1:7" ht="15" customHeight="1" x14ac:dyDescent="0.2">
      <c r="A170" s="41"/>
      <c r="B170" s="110"/>
      <c r="C170" s="54" t="s">
        <v>45</v>
      </c>
      <c r="D170" s="71"/>
      <c r="E170" s="56">
        <f>SUM(E169:E169)</f>
        <v>156080</v>
      </c>
      <c r="G170" s="112">
        <f>+E163+E170</f>
        <v>307018</v>
      </c>
    </row>
    <row r="171" spans="1:7" ht="15" customHeight="1" x14ac:dyDescent="0.2"/>
    <row r="172" spans="1:7" ht="15" customHeight="1" x14ac:dyDescent="0.2"/>
    <row r="173" spans="1:7" ht="15" customHeight="1" x14ac:dyDescent="0.25">
      <c r="A173" s="36" t="s">
        <v>72</v>
      </c>
    </row>
    <row r="174" spans="1:7" ht="15" customHeight="1" x14ac:dyDescent="0.2">
      <c r="A174" s="37" t="s">
        <v>35</v>
      </c>
      <c r="B174" s="37"/>
      <c r="C174" s="37"/>
      <c r="D174" s="37"/>
      <c r="E174" s="37"/>
    </row>
    <row r="175" spans="1:7" ht="15" customHeight="1" x14ac:dyDescent="0.2">
      <c r="A175" s="37" t="s">
        <v>64</v>
      </c>
      <c r="B175" s="37"/>
      <c r="C175" s="37"/>
      <c r="D175" s="37"/>
      <c r="E175" s="37"/>
    </row>
    <row r="176" spans="1:7" ht="15" customHeight="1" x14ac:dyDescent="0.2">
      <c r="A176" s="38" t="s">
        <v>73</v>
      </c>
      <c r="B176" s="38"/>
      <c r="C176" s="38"/>
      <c r="D176" s="38"/>
      <c r="E176" s="38"/>
    </row>
    <row r="177" spans="1:5" ht="15" customHeight="1" x14ac:dyDescent="0.2">
      <c r="A177" s="38"/>
      <c r="B177" s="38"/>
      <c r="C177" s="38"/>
      <c r="D177" s="38"/>
      <c r="E177" s="38"/>
    </row>
    <row r="178" spans="1:5" ht="15" customHeight="1" x14ac:dyDescent="0.2">
      <c r="A178" s="38"/>
      <c r="B178" s="38"/>
      <c r="C178" s="38"/>
      <c r="D178" s="38"/>
      <c r="E178" s="38"/>
    </row>
    <row r="179" spans="1:5" ht="15" customHeight="1" x14ac:dyDescent="0.2">
      <c r="A179" s="38"/>
      <c r="B179" s="38"/>
      <c r="C179" s="38"/>
      <c r="D179" s="38"/>
      <c r="E179" s="38"/>
    </row>
    <row r="180" spans="1:5" ht="15" customHeight="1" x14ac:dyDescent="0.2">
      <c r="A180" s="38"/>
      <c r="B180" s="38"/>
      <c r="C180" s="38"/>
      <c r="D180" s="38"/>
      <c r="E180" s="38"/>
    </row>
    <row r="181" spans="1:5" ht="15" customHeight="1" x14ac:dyDescent="0.2">
      <c r="A181" s="38"/>
      <c r="B181" s="38"/>
      <c r="C181" s="38"/>
      <c r="D181" s="38"/>
      <c r="E181" s="38"/>
    </row>
    <row r="182" spans="1:5" ht="15" customHeight="1" x14ac:dyDescent="0.2">
      <c r="A182" s="113"/>
      <c r="B182" s="113"/>
      <c r="C182" s="113"/>
      <c r="D182" s="113"/>
      <c r="E182" s="113"/>
    </row>
    <row r="183" spans="1:5" ht="15" customHeight="1" x14ac:dyDescent="0.25">
      <c r="A183" s="40" t="s">
        <v>1</v>
      </c>
      <c r="B183" s="41"/>
      <c r="C183" s="41"/>
      <c r="D183" s="41"/>
      <c r="E183" s="41"/>
    </row>
    <row r="184" spans="1:5" ht="15" customHeight="1" x14ac:dyDescent="0.2">
      <c r="A184" s="89" t="s">
        <v>56</v>
      </c>
      <c r="B184" s="41"/>
      <c r="C184" s="41"/>
      <c r="D184" s="41"/>
      <c r="E184" s="60" t="s">
        <v>57</v>
      </c>
    </row>
    <row r="185" spans="1:5" ht="15" customHeight="1" x14ac:dyDescent="0.25">
      <c r="A185" s="76"/>
      <c r="B185" s="91"/>
      <c r="C185" s="43"/>
      <c r="D185" s="43"/>
      <c r="E185" s="78"/>
    </row>
    <row r="186" spans="1:5" ht="15" customHeight="1" x14ac:dyDescent="0.2">
      <c r="B186" s="79" t="s">
        <v>40</v>
      </c>
      <c r="C186" s="79" t="s">
        <v>41</v>
      </c>
      <c r="D186" s="80" t="s">
        <v>42</v>
      </c>
      <c r="E186" s="62" t="s">
        <v>43</v>
      </c>
    </row>
    <row r="187" spans="1:5" ht="15" customHeight="1" x14ac:dyDescent="0.2">
      <c r="B187" s="114">
        <v>98278</v>
      </c>
      <c r="C187" s="64"/>
      <c r="D187" s="51" t="s">
        <v>74</v>
      </c>
      <c r="E187" s="52">
        <v>34671</v>
      </c>
    </row>
    <row r="188" spans="1:5" ht="15" customHeight="1" x14ac:dyDescent="0.2">
      <c r="B188" s="84"/>
      <c r="C188" s="85" t="s">
        <v>45</v>
      </c>
      <c r="D188" s="86"/>
      <c r="E188" s="87">
        <f>SUM(E187:E187)</f>
        <v>34671</v>
      </c>
    </row>
    <row r="189" spans="1:5" ht="15" customHeight="1" x14ac:dyDescent="0.25">
      <c r="A189" s="57"/>
      <c r="B189" s="58"/>
      <c r="C189" s="58"/>
      <c r="D189" s="58"/>
      <c r="E189" s="58"/>
    </row>
    <row r="190" spans="1:5" ht="15" customHeight="1" x14ac:dyDescent="0.25">
      <c r="A190" s="40" t="s">
        <v>16</v>
      </c>
      <c r="B190" s="41"/>
      <c r="C190" s="41"/>
    </row>
    <row r="191" spans="1:5" ht="15" customHeight="1" x14ac:dyDescent="0.2">
      <c r="A191" s="89" t="s">
        <v>75</v>
      </c>
      <c r="B191" s="43"/>
      <c r="C191" s="43"/>
      <c r="D191" s="43"/>
      <c r="E191" s="44" t="s">
        <v>76</v>
      </c>
    </row>
    <row r="192" spans="1:5" ht="15" customHeight="1" x14ac:dyDescent="0.2">
      <c r="A192" s="61"/>
      <c r="B192" s="115"/>
      <c r="C192" s="41"/>
      <c r="D192" s="58"/>
      <c r="E192" s="116"/>
    </row>
    <row r="193" spans="1:5" ht="15" customHeight="1" x14ac:dyDescent="0.2">
      <c r="C193" s="47" t="s">
        <v>41</v>
      </c>
      <c r="D193" s="117" t="s">
        <v>69</v>
      </c>
      <c r="E193" s="62" t="s">
        <v>43</v>
      </c>
    </row>
    <row r="194" spans="1:5" ht="15" customHeight="1" x14ac:dyDescent="0.2">
      <c r="C194" s="97">
        <v>3769</v>
      </c>
      <c r="D194" s="68" t="s">
        <v>77</v>
      </c>
      <c r="E194" s="52">
        <v>34671</v>
      </c>
    </row>
    <row r="195" spans="1:5" ht="15" customHeight="1" x14ac:dyDescent="0.2">
      <c r="C195" s="54" t="s">
        <v>45</v>
      </c>
      <c r="D195" s="71"/>
      <c r="E195" s="72">
        <f>SUM(E194:E194)</f>
        <v>34671</v>
      </c>
    </row>
    <row r="196" spans="1:5" ht="15" customHeight="1" x14ac:dyDescent="0.2"/>
    <row r="197" spans="1:5" ht="15" customHeight="1" x14ac:dyDescent="0.2"/>
    <row r="198" spans="1:5" ht="15" customHeight="1" x14ac:dyDescent="0.25">
      <c r="A198" s="36" t="s">
        <v>78</v>
      </c>
    </row>
    <row r="199" spans="1:5" ht="15" customHeight="1" x14ac:dyDescent="0.2">
      <c r="A199" s="37" t="s">
        <v>35</v>
      </c>
      <c r="B199" s="37"/>
      <c r="C199" s="37"/>
      <c r="D199" s="37"/>
      <c r="E199" s="37"/>
    </row>
    <row r="200" spans="1:5" ht="15" customHeight="1" x14ac:dyDescent="0.2">
      <c r="A200" s="38" t="s">
        <v>79</v>
      </c>
      <c r="B200" s="38"/>
      <c r="C200" s="38"/>
      <c r="D200" s="38"/>
      <c r="E200" s="38"/>
    </row>
    <row r="201" spans="1:5" ht="15" customHeight="1" x14ac:dyDescent="0.2">
      <c r="A201" s="38"/>
      <c r="B201" s="38"/>
      <c r="C201" s="38"/>
      <c r="D201" s="38"/>
      <c r="E201" s="38"/>
    </row>
    <row r="202" spans="1:5" ht="15" customHeight="1" x14ac:dyDescent="0.2">
      <c r="A202" s="38"/>
      <c r="B202" s="38"/>
      <c r="C202" s="38"/>
      <c r="D202" s="38"/>
      <c r="E202" s="38"/>
    </row>
    <row r="203" spans="1:5" ht="15" customHeight="1" x14ac:dyDescent="0.2">
      <c r="A203" s="38"/>
      <c r="B203" s="38"/>
      <c r="C203" s="38"/>
      <c r="D203" s="38"/>
      <c r="E203" s="38"/>
    </row>
    <row r="204" spans="1:5" ht="15" customHeight="1" x14ac:dyDescent="0.2">
      <c r="A204" s="38"/>
      <c r="B204" s="38"/>
      <c r="C204" s="38"/>
      <c r="D204" s="38"/>
      <c r="E204" s="38"/>
    </row>
    <row r="205" spans="1:5" ht="15" customHeight="1" x14ac:dyDescent="0.2">
      <c r="A205" s="38"/>
      <c r="B205" s="38"/>
      <c r="C205" s="38"/>
      <c r="D205" s="38"/>
      <c r="E205" s="38"/>
    </row>
    <row r="206" spans="1:5" ht="15" customHeight="1" x14ac:dyDescent="0.2">
      <c r="A206" s="38"/>
      <c r="B206" s="38"/>
      <c r="C206" s="38"/>
      <c r="D206" s="38"/>
      <c r="E206" s="38"/>
    </row>
    <row r="207" spans="1:5" ht="15" customHeight="1" x14ac:dyDescent="0.2">
      <c r="A207" s="38"/>
      <c r="B207" s="38"/>
      <c r="C207" s="38"/>
      <c r="D207" s="38"/>
      <c r="E207" s="38"/>
    </row>
    <row r="208" spans="1:5" ht="15" customHeight="1" x14ac:dyDescent="0.2">
      <c r="A208" s="113"/>
      <c r="B208" s="118"/>
      <c r="C208" s="113"/>
      <c r="D208" s="113"/>
      <c r="E208" s="113"/>
    </row>
    <row r="209" spans="1:5" ht="15" customHeight="1" x14ac:dyDescent="0.2">
      <c r="A209" s="113"/>
      <c r="B209" s="118"/>
      <c r="C209" s="113"/>
      <c r="D209" s="113"/>
      <c r="E209" s="113"/>
    </row>
    <row r="210" spans="1:5" ht="15" customHeight="1" x14ac:dyDescent="0.25">
      <c r="A210" s="40" t="s">
        <v>1</v>
      </c>
      <c r="B210" s="75"/>
      <c r="C210" s="41"/>
      <c r="D210" s="41"/>
      <c r="E210" s="41"/>
    </row>
    <row r="211" spans="1:5" ht="15" customHeight="1" x14ac:dyDescent="0.2">
      <c r="A211" s="42" t="s">
        <v>80</v>
      </c>
      <c r="B211" s="41"/>
      <c r="C211" s="41"/>
      <c r="D211" s="41"/>
      <c r="E211" s="60" t="s">
        <v>81</v>
      </c>
    </row>
    <row r="212" spans="1:5" ht="15" customHeight="1" x14ac:dyDescent="0.25">
      <c r="A212" s="76"/>
      <c r="B212" s="77"/>
      <c r="C212" s="43"/>
      <c r="D212" s="43"/>
      <c r="E212" s="78"/>
    </row>
    <row r="213" spans="1:5" ht="15" customHeight="1" x14ac:dyDescent="0.2">
      <c r="B213" s="79" t="s">
        <v>40</v>
      </c>
      <c r="C213" s="79" t="s">
        <v>41</v>
      </c>
      <c r="D213" s="80" t="s">
        <v>42</v>
      </c>
      <c r="E213" s="62" t="s">
        <v>43</v>
      </c>
    </row>
    <row r="214" spans="1:5" ht="15" customHeight="1" x14ac:dyDescent="0.2">
      <c r="B214" s="119">
        <v>106515974</v>
      </c>
      <c r="C214" s="82"/>
      <c r="D214" s="65" t="s">
        <v>49</v>
      </c>
      <c r="E214" s="52">
        <v>2431974.98</v>
      </c>
    </row>
    <row r="215" spans="1:5" ht="15" customHeight="1" x14ac:dyDescent="0.2">
      <c r="B215" s="84"/>
      <c r="C215" s="85" t="s">
        <v>45</v>
      </c>
      <c r="D215" s="86"/>
      <c r="E215" s="87">
        <f>SUM(E214:E214)</f>
        <v>2431974.98</v>
      </c>
    </row>
    <row r="216" spans="1:5" ht="15" customHeight="1" x14ac:dyDescent="0.2"/>
    <row r="217" spans="1:5" ht="15" customHeight="1" x14ac:dyDescent="0.25">
      <c r="A217" s="91" t="s">
        <v>16</v>
      </c>
      <c r="B217" s="43"/>
      <c r="C217" s="43"/>
      <c r="D217" s="43"/>
      <c r="E217" s="43"/>
    </row>
    <row r="218" spans="1:5" ht="15" customHeight="1" x14ac:dyDescent="0.2">
      <c r="A218" s="89" t="s">
        <v>56</v>
      </c>
      <c r="B218" s="43"/>
      <c r="C218" s="43"/>
      <c r="D218" s="43"/>
      <c r="E218" s="44" t="s">
        <v>57</v>
      </c>
    </row>
    <row r="219" spans="1:5" ht="15" customHeight="1" x14ac:dyDescent="0.2"/>
    <row r="220" spans="1:5" ht="15" customHeight="1" x14ac:dyDescent="0.2">
      <c r="C220" s="79" t="s">
        <v>41</v>
      </c>
      <c r="D220" s="80" t="s">
        <v>42</v>
      </c>
      <c r="E220" s="62" t="s">
        <v>43</v>
      </c>
    </row>
    <row r="221" spans="1:5" ht="15" customHeight="1" x14ac:dyDescent="0.2">
      <c r="C221" s="120"/>
      <c r="D221" s="65" t="s">
        <v>82</v>
      </c>
      <c r="E221" s="52">
        <v>2431974.98</v>
      </c>
    </row>
    <row r="222" spans="1:5" ht="15" customHeight="1" x14ac:dyDescent="0.2">
      <c r="C222" s="85" t="s">
        <v>45</v>
      </c>
      <c r="D222" s="86"/>
      <c r="E222" s="87">
        <f>SUM(E221:E221)</f>
        <v>2431974.98</v>
      </c>
    </row>
    <row r="223" spans="1:5" ht="15" customHeight="1" x14ac:dyDescent="0.2"/>
    <row r="224" spans="1:5" ht="15" customHeight="1" x14ac:dyDescent="0.2"/>
    <row r="225" spans="1:5" ht="15" customHeight="1" x14ac:dyDescent="0.25">
      <c r="A225" s="36" t="s">
        <v>83</v>
      </c>
    </row>
    <row r="226" spans="1:5" ht="15" customHeight="1" x14ac:dyDescent="0.2">
      <c r="A226" s="37" t="s">
        <v>35</v>
      </c>
      <c r="B226" s="37"/>
      <c r="C226" s="37"/>
      <c r="D226" s="37"/>
      <c r="E226" s="37"/>
    </row>
    <row r="227" spans="1:5" ht="15" customHeight="1" x14ac:dyDescent="0.2">
      <c r="A227" s="38" t="s">
        <v>84</v>
      </c>
      <c r="B227" s="38"/>
      <c r="C227" s="38"/>
      <c r="D227" s="38"/>
      <c r="E227" s="38"/>
    </row>
    <row r="228" spans="1:5" ht="15" customHeight="1" x14ac:dyDescent="0.2">
      <c r="A228" s="38"/>
      <c r="B228" s="38"/>
      <c r="C228" s="38"/>
      <c r="D228" s="38"/>
      <c r="E228" s="38"/>
    </row>
    <row r="229" spans="1:5" ht="15" customHeight="1" x14ac:dyDescent="0.2">
      <c r="A229" s="38"/>
      <c r="B229" s="38"/>
      <c r="C229" s="38"/>
      <c r="D229" s="38"/>
      <c r="E229" s="38"/>
    </row>
    <row r="230" spans="1:5" ht="15" customHeight="1" x14ac:dyDescent="0.2">
      <c r="A230" s="38"/>
      <c r="B230" s="38"/>
      <c r="C230" s="38"/>
      <c r="D230" s="38"/>
      <c r="E230" s="38"/>
    </row>
    <row r="231" spans="1:5" ht="15" customHeight="1" x14ac:dyDescent="0.2">
      <c r="A231" s="38"/>
      <c r="B231" s="38"/>
      <c r="C231" s="38"/>
      <c r="D231" s="38"/>
      <c r="E231" s="38"/>
    </row>
    <row r="232" spans="1:5" ht="15" customHeight="1" x14ac:dyDescent="0.2">
      <c r="A232" s="38"/>
      <c r="B232" s="38"/>
      <c r="C232" s="38"/>
      <c r="D232" s="38"/>
      <c r="E232" s="38"/>
    </row>
    <row r="233" spans="1:5" ht="15" customHeight="1" x14ac:dyDescent="0.2">
      <c r="A233" s="38"/>
      <c r="B233" s="38"/>
      <c r="C233" s="38"/>
      <c r="D233" s="38"/>
      <c r="E233" s="38"/>
    </row>
    <row r="234" spans="1:5" ht="15" customHeight="1" x14ac:dyDescent="0.2">
      <c r="A234" s="121"/>
      <c r="B234" s="121"/>
      <c r="C234" s="121"/>
      <c r="D234" s="121"/>
      <c r="E234" s="121"/>
    </row>
    <row r="235" spans="1:5" ht="15" customHeight="1" x14ac:dyDescent="0.25">
      <c r="A235" s="91" t="s">
        <v>1</v>
      </c>
      <c r="B235" s="43"/>
      <c r="C235" s="43"/>
      <c r="D235" s="43"/>
      <c r="E235" s="43"/>
    </row>
    <row r="236" spans="1:5" ht="15" customHeight="1" x14ac:dyDescent="0.2">
      <c r="A236" s="89" t="s">
        <v>56</v>
      </c>
      <c r="E236" t="s">
        <v>57</v>
      </c>
    </row>
    <row r="237" spans="1:5" ht="15" customHeight="1" x14ac:dyDescent="0.25">
      <c r="B237" s="91"/>
      <c r="C237" s="43"/>
      <c r="D237" s="43"/>
      <c r="E237" s="78"/>
    </row>
    <row r="238" spans="1:5" ht="15" customHeight="1" x14ac:dyDescent="0.2">
      <c r="A238" s="122"/>
      <c r="B238" s="122"/>
      <c r="C238" s="79" t="s">
        <v>41</v>
      </c>
      <c r="D238" s="80" t="s">
        <v>42</v>
      </c>
      <c r="E238" s="47" t="s">
        <v>43</v>
      </c>
    </row>
    <row r="239" spans="1:5" ht="15" customHeight="1" x14ac:dyDescent="0.2">
      <c r="A239" s="110"/>
      <c r="B239" s="109"/>
      <c r="C239" s="97"/>
      <c r="D239" s="65" t="s">
        <v>85</v>
      </c>
      <c r="E239" s="52">
        <v>14929221.720000001</v>
      </c>
    </row>
    <row r="240" spans="1:5" ht="15" customHeight="1" x14ac:dyDescent="0.2">
      <c r="A240" s="110"/>
      <c r="B240" s="109"/>
      <c r="C240" s="54" t="s">
        <v>45</v>
      </c>
      <c r="D240" s="55"/>
      <c r="E240" s="56">
        <f>SUM(E239:E239)</f>
        <v>14929221.720000001</v>
      </c>
    </row>
    <row r="241" spans="1:5" ht="15" customHeight="1" x14ac:dyDescent="0.2"/>
    <row r="242" spans="1:5" ht="15" customHeight="1" x14ac:dyDescent="0.25">
      <c r="A242" s="40" t="s">
        <v>16</v>
      </c>
      <c r="B242" s="41"/>
      <c r="C242" s="41"/>
      <c r="D242" s="76"/>
      <c r="E242" s="76"/>
    </row>
    <row r="243" spans="1:5" ht="15" customHeight="1" x14ac:dyDescent="0.2">
      <c r="A243" s="42" t="s">
        <v>80</v>
      </c>
      <c r="B243" s="43"/>
      <c r="C243" s="43"/>
      <c r="D243" s="43"/>
      <c r="E243" s="44" t="s">
        <v>86</v>
      </c>
    </row>
    <row r="244" spans="1:5" ht="15" customHeight="1" x14ac:dyDescent="0.2">
      <c r="A244" s="61"/>
      <c r="B244" s="115"/>
      <c r="C244" s="41"/>
      <c r="D244" s="61"/>
      <c r="E244" s="116"/>
    </row>
    <row r="245" spans="1:5" ht="15" customHeight="1" x14ac:dyDescent="0.2">
      <c r="B245" s="122"/>
      <c r="C245" s="47" t="s">
        <v>41</v>
      </c>
      <c r="D245" s="67" t="s">
        <v>69</v>
      </c>
      <c r="E245" s="47" t="s">
        <v>43</v>
      </c>
    </row>
    <row r="246" spans="1:5" ht="15" customHeight="1" x14ac:dyDescent="0.2">
      <c r="B246" s="123"/>
      <c r="C246" s="97">
        <v>2212</v>
      </c>
      <c r="D246" s="68" t="s">
        <v>70</v>
      </c>
      <c r="E246" s="52">
        <f>14099820.51+829401.21</f>
        <v>14929221.719999999</v>
      </c>
    </row>
    <row r="247" spans="1:5" ht="15" customHeight="1" x14ac:dyDescent="0.2">
      <c r="B247" s="124"/>
      <c r="C247" s="54" t="s">
        <v>45</v>
      </c>
      <c r="D247" s="71"/>
      <c r="E247" s="72">
        <f>SUM(E246:E246)</f>
        <v>14929221.719999999</v>
      </c>
    </row>
    <row r="248" spans="1:5" ht="15" customHeight="1" x14ac:dyDescent="0.2"/>
    <row r="249" spans="1:5" ht="15" customHeight="1" x14ac:dyDescent="0.2"/>
    <row r="250" spans="1:5" ht="15" customHeight="1" x14ac:dyDescent="0.25">
      <c r="A250" s="36" t="s">
        <v>87</v>
      </c>
    </row>
    <row r="251" spans="1:5" ht="15" customHeight="1" x14ac:dyDescent="0.2">
      <c r="A251" s="37" t="s">
        <v>35</v>
      </c>
      <c r="B251" s="37"/>
      <c r="C251" s="37"/>
      <c r="D251" s="37"/>
      <c r="E251" s="37"/>
    </row>
    <row r="252" spans="1:5" ht="15" customHeight="1" x14ac:dyDescent="0.2">
      <c r="A252" s="38" t="s">
        <v>88</v>
      </c>
      <c r="B252" s="38"/>
      <c r="C252" s="38"/>
      <c r="D252" s="38"/>
      <c r="E252" s="38"/>
    </row>
    <row r="253" spans="1:5" ht="15" customHeight="1" x14ac:dyDescent="0.2">
      <c r="A253" s="38"/>
      <c r="B253" s="38"/>
      <c r="C253" s="38"/>
      <c r="D253" s="38"/>
      <c r="E253" s="38"/>
    </row>
    <row r="254" spans="1:5" ht="15" customHeight="1" x14ac:dyDescent="0.2">
      <c r="A254" s="38"/>
      <c r="B254" s="38"/>
      <c r="C254" s="38"/>
      <c r="D254" s="38"/>
      <c r="E254" s="38"/>
    </row>
    <row r="255" spans="1:5" ht="15" customHeight="1" x14ac:dyDescent="0.2">
      <c r="A255" s="38"/>
      <c r="B255" s="38"/>
      <c r="C255" s="38"/>
      <c r="D255" s="38"/>
      <c r="E255" s="38"/>
    </row>
    <row r="256" spans="1:5" ht="15" customHeight="1" x14ac:dyDescent="0.2">
      <c r="A256" s="38"/>
      <c r="B256" s="38"/>
      <c r="C256" s="38"/>
      <c r="D256" s="38"/>
      <c r="E256" s="38"/>
    </row>
    <row r="257" spans="1:5" ht="15" customHeight="1" x14ac:dyDescent="0.2">
      <c r="A257" s="38"/>
      <c r="B257" s="38"/>
      <c r="C257" s="38"/>
      <c r="D257" s="38"/>
      <c r="E257" s="38"/>
    </row>
    <row r="258" spans="1:5" ht="15" customHeight="1" x14ac:dyDescent="0.2">
      <c r="A258" s="38"/>
      <c r="B258" s="38"/>
      <c r="C258" s="38"/>
      <c r="D258" s="38"/>
      <c r="E258" s="38"/>
    </row>
    <row r="259" spans="1:5" ht="15" customHeight="1" x14ac:dyDescent="0.2">
      <c r="A259" s="38"/>
      <c r="B259" s="38"/>
      <c r="C259" s="38"/>
      <c r="D259" s="38"/>
      <c r="E259" s="38"/>
    </row>
    <row r="260" spans="1:5" ht="15" customHeight="1" x14ac:dyDescent="0.2">
      <c r="A260" s="121"/>
      <c r="B260" s="121"/>
      <c r="C260" s="121"/>
      <c r="D260" s="121"/>
      <c r="E260" s="121"/>
    </row>
    <row r="261" spans="1:5" ht="15" customHeight="1" x14ac:dyDescent="0.2">
      <c r="A261" s="121"/>
      <c r="B261" s="121"/>
      <c r="C261" s="121"/>
      <c r="D261" s="121"/>
      <c r="E261" s="121"/>
    </row>
    <row r="262" spans="1:5" ht="15" customHeight="1" x14ac:dyDescent="0.25">
      <c r="A262" s="91" t="s">
        <v>1</v>
      </c>
      <c r="B262" s="43"/>
      <c r="C262" s="43"/>
      <c r="D262" s="43"/>
      <c r="E262" s="43"/>
    </row>
    <row r="263" spans="1:5" ht="15" customHeight="1" x14ac:dyDescent="0.2">
      <c r="A263" s="89" t="s">
        <v>56</v>
      </c>
      <c r="E263" t="s">
        <v>57</v>
      </c>
    </row>
    <row r="264" spans="1:5" ht="15" customHeight="1" x14ac:dyDescent="0.25">
      <c r="B264" s="91"/>
      <c r="C264" s="43"/>
      <c r="D264" s="43"/>
      <c r="E264" s="78"/>
    </row>
    <row r="265" spans="1:5" ht="15" customHeight="1" x14ac:dyDescent="0.2">
      <c r="A265" s="122"/>
      <c r="B265" s="122"/>
      <c r="C265" s="79" t="s">
        <v>41</v>
      </c>
      <c r="D265" s="80" t="s">
        <v>42</v>
      </c>
      <c r="E265" s="47" t="s">
        <v>43</v>
      </c>
    </row>
    <row r="266" spans="1:5" ht="15" customHeight="1" x14ac:dyDescent="0.2">
      <c r="A266" s="110"/>
      <c r="B266" s="109"/>
      <c r="C266" s="97"/>
      <c r="D266" s="65" t="s">
        <v>85</v>
      </c>
      <c r="E266" s="52">
        <v>621635.9</v>
      </c>
    </row>
    <row r="267" spans="1:5" ht="15" customHeight="1" x14ac:dyDescent="0.2">
      <c r="A267" s="110"/>
      <c r="B267" s="109"/>
      <c r="C267" s="54" t="s">
        <v>45</v>
      </c>
      <c r="D267" s="55"/>
      <c r="E267" s="56">
        <f>SUM(E266:E266)</f>
        <v>621635.9</v>
      </c>
    </row>
    <row r="268" spans="1:5" ht="15" customHeight="1" x14ac:dyDescent="0.2"/>
    <row r="269" spans="1:5" ht="15" customHeight="1" x14ac:dyDescent="0.25">
      <c r="A269" s="40" t="s">
        <v>16</v>
      </c>
      <c r="B269" s="41"/>
      <c r="C269" s="41"/>
      <c r="D269" s="76"/>
      <c r="E269" s="76"/>
    </row>
    <row r="270" spans="1:5" ht="15" customHeight="1" x14ac:dyDescent="0.2">
      <c r="A270" s="42" t="s">
        <v>80</v>
      </c>
      <c r="B270" s="43"/>
      <c r="C270" s="43"/>
      <c r="D270" s="43"/>
      <c r="E270" s="44" t="s">
        <v>81</v>
      </c>
    </row>
    <row r="271" spans="1:5" ht="15" customHeight="1" x14ac:dyDescent="0.2">
      <c r="A271" s="61"/>
      <c r="B271" s="115"/>
      <c r="C271" s="41"/>
      <c r="D271" s="61"/>
      <c r="E271" s="116"/>
    </row>
    <row r="272" spans="1:5" ht="15" customHeight="1" x14ac:dyDescent="0.2">
      <c r="B272" s="122"/>
      <c r="C272" s="47" t="s">
        <v>41</v>
      </c>
      <c r="D272" s="67" t="s">
        <v>69</v>
      </c>
      <c r="E272" s="47" t="s">
        <v>43</v>
      </c>
    </row>
    <row r="273" spans="1:5" ht="15" customHeight="1" x14ac:dyDescent="0.2">
      <c r="B273" s="123"/>
      <c r="C273" s="97">
        <v>3122</v>
      </c>
      <c r="D273" s="68" t="s">
        <v>70</v>
      </c>
      <c r="E273" s="52">
        <v>621635.9</v>
      </c>
    </row>
    <row r="274" spans="1:5" ht="15" customHeight="1" x14ac:dyDescent="0.2">
      <c r="B274" s="124"/>
      <c r="C274" s="54" t="s">
        <v>45</v>
      </c>
      <c r="D274" s="71"/>
      <c r="E274" s="72">
        <f>SUM(E273:E273)</f>
        <v>621635.9</v>
      </c>
    </row>
    <row r="275" spans="1:5" ht="15" customHeight="1" x14ac:dyDescent="0.2"/>
    <row r="276" spans="1:5" ht="15" customHeight="1" x14ac:dyDescent="0.2"/>
    <row r="277" spans="1:5" ht="15" customHeight="1" x14ac:dyDescent="0.25">
      <c r="A277" s="36" t="s">
        <v>89</v>
      </c>
    </row>
    <row r="278" spans="1:5" ht="15" customHeight="1" x14ac:dyDescent="0.2">
      <c r="A278" s="37" t="s">
        <v>35</v>
      </c>
      <c r="B278" s="37"/>
      <c r="C278" s="37"/>
      <c r="D278" s="37"/>
      <c r="E278" s="37"/>
    </row>
    <row r="279" spans="1:5" ht="15" customHeight="1" x14ac:dyDescent="0.2">
      <c r="A279" s="38" t="s">
        <v>90</v>
      </c>
      <c r="B279" s="38"/>
      <c r="C279" s="38"/>
      <c r="D279" s="38"/>
      <c r="E279" s="38"/>
    </row>
    <row r="280" spans="1:5" ht="15" customHeight="1" x14ac:dyDescent="0.2">
      <c r="A280" s="38"/>
      <c r="B280" s="38"/>
      <c r="C280" s="38"/>
      <c r="D280" s="38"/>
      <c r="E280" s="38"/>
    </row>
    <row r="281" spans="1:5" ht="15" customHeight="1" x14ac:dyDescent="0.2">
      <c r="A281" s="38"/>
      <c r="B281" s="38"/>
      <c r="C281" s="38"/>
      <c r="D281" s="38"/>
      <c r="E281" s="38"/>
    </row>
    <row r="282" spans="1:5" ht="15" customHeight="1" x14ac:dyDescent="0.2">
      <c r="A282" s="38"/>
      <c r="B282" s="38"/>
      <c r="C282" s="38"/>
      <c r="D282" s="38"/>
      <c r="E282" s="38"/>
    </row>
    <row r="283" spans="1:5" ht="15" customHeight="1" x14ac:dyDescent="0.2">
      <c r="A283" s="38"/>
      <c r="B283" s="38"/>
      <c r="C283" s="38"/>
      <c r="D283" s="38"/>
      <c r="E283" s="38"/>
    </row>
    <row r="284" spans="1:5" ht="15" customHeight="1" x14ac:dyDescent="0.2">
      <c r="A284" s="38"/>
      <c r="B284" s="38"/>
      <c r="C284" s="38"/>
      <c r="D284" s="38"/>
      <c r="E284" s="38"/>
    </row>
    <row r="285" spans="1:5" ht="15" customHeight="1" x14ac:dyDescent="0.2">
      <c r="A285" s="38"/>
      <c r="B285" s="38"/>
      <c r="C285" s="38"/>
      <c r="D285" s="38"/>
      <c r="E285" s="38"/>
    </row>
    <row r="286" spans="1:5" ht="15" customHeight="1" x14ac:dyDescent="0.2">
      <c r="A286" s="38"/>
      <c r="B286" s="38"/>
      <c r="C286" s="38"/>
      <c r="D286" s="38"/>
      <c r="E286" s="38"/>
    </row>
    <row r="287" spans="1:5" ht="15" customHeight="1" x14ac:dyDescent="0.2">
      <c r="A287" s="38"/>
      <c r="B287" s="38"/>
      <c r="C287" s="38"/>
      <c r="D287" s="38"/>
      <c r="E287" s="38"/>
    </row>
    <row r="288" spans="1:5" ht="15" customHeight="1" x14ac:dyDescent="0.2">
      <c r="A288" s="38"/>
      <c r="B288" s="38"/>
      <c r="C288" s="38"/>
      <c r="D288" s="38"/>
      <c r="E288" s="38"/>
    </row>
    <row r="289" spans="1:5" ht="15" customHeight="1" x14ac:dyDescent="0.2">
      <c r="A289" s="121"/>
      <c r="B289" s="121"/>
      <c r="C289" s="121"/>
      <c r="D289" s="121"/>
      <c r="E289" s="121"/>
    </row>
    <row r="290" spans="1:5" ht="15" customHeight="1" x14ac:dyDescent="0.25">
      <c r="A290" s="91" t="s">
        <v>1</v>
      </c>
      <c r="B290" s="43"/>
      <c r="C290" s="43"/>
      <c r="D290" s="43"/>
      <c r="E290" s="43"/>
    </row>
    <row r="291" spans="1:5" ht="15" customHeight="1" x14ac:dyDescent="0.2">
      <c r="A291" s="89" t="s">
        <v>56</v>
      </c>
      <c r="E291" t="s">
        <v>57</v>
      </c>
    </row>
    <row r="292" spans="1:5" ht="15" customHeight="1" x14ac:dyDescent="0.25">
      <c r="B292" s="91"/>
      <c r="C292" s="43"/>
      <c r="D292" s="43"/>
      <c r="E292" s="78"/>
    </row>
    <row r="293" spans="1:5" ht="15" customHeight="1" x14ac:dyDescent="0.2">
      <c r="A293" s="122"/>
      <c r="B293" s="122"/>
      <c r="C293" s="79" t="s">
        <v>41</v>
      </c>
      <c r="D293" s="80" t="s">
        <v>42</v>
      </c>
      <c r="E293" s="47" t="s">
        <v>43</v>
      </c>
    </row>
    <row r="294" spans="1:5" ht="15" customHeight="1" x14ac:dyDescent="0.2">
      <c r="A294" s="110"/>
      <c r="B294" s="109"/>
      <c r="C294" s="97"/>
      <c r="D294" s="65" t="s">
        <v>85</v>
      </c>
      <c r="E294" s="52">
        <f>74173.65+1402.34</f>
        <v>75575.989999999991</v>
      </c>
    </row>
    <row r="295" spans="1:5" ht="15" customHeight="1" x14ac:dyDescent="0.2">
      <c r="A295" s="110"/>
      <c r="B295" s="109"/>
      <c r="C295" s="54" t="s">
        <v>45</v>
      </c>
      <c r="D295" s="55"/>
      <c r="E295" s="56">
        <f>SUM(E294:E294)</f>
        <v>75575.989999999991</v>
      </c>
    </row>
    <row r="296" spans="1:5" ht="15" customHeight="1" x14ac:dyDescent="0.2"/>
    <row r="297" spans="1:5" ht="15" customHeight="1" x14ac:dyDescent="0.25">
      <c r="A297" s="40" t="s">
        <v>16</v>
      </c>
      <c r="B297" s="41"/>
      <c r="C297" s="41"/>
      <c r="D297" s="76"/>
      <c r="E297" s="76"/>
    </row>
    <row r="298" spans="1:5" ht="15" customHeight="1" x14ac:dyDescent="0.2">
      <c r="A298" s="42" t="s">
        <v>80</v>
      </c>
      <c r="B298" s="43"/>
      <c r="C298" s="43"/>
      <c r="D298" s="43"/>
      <c r="E298" s="44" t="s">
        <v>81</v>
      </c>
    </row>
    <row r="299" spans="1:5" ht="15" customHeight="1" x14ac:dyDescent="0.2">
      <c r="A299" s="61"/>
      <c r="B299" s="115"/>
      <c r="C299" s="41"/>
      <c r="D299" s="61"/>
      <c r="E299" s="116"/>
    </row>
    <row r="300" spans="1:5" ht="15" customHeight="1" x14ac:dyDescent="0.2">
      <c r="B300" s="122"/>
      <c r="C300" s="47" t="s">
        <v>41</v>
      </c>
      <c r="D300" s="67" t="s">
        <v>69</v>
      </c>
      <c r="E300" s="47" t="s">
        <v>43</v>
      </c>
    </row>
    <row r="301" spans="1:5" ht="15" customHeight="1" x14ac:dyDescent="0.2">
      <c r="B301" s="123"/>
      <c r="C301" s="97">
        <v>3113</v>
      </c>
      <c r="D301" s="68" t="s">
        <v>70</v>
      </c>
      <c r="E301" s="52">
        <f>60965.87+13207.78+1152.63+249.71</f>
        <v>75575.99000000002</v>
      </c>
    </row>
    <row r="302" spans="1:5" ht="15" customHeight="1" x14ac:dyDescent="0.2">
      <c r="B302" s="124"/>
      <c r="C302" s="54" t="s">
        <v>45</v>
      </c>
      <c r="D302" s="71"/>
      <c r="E302" s="72">
        <f>SUM(E301:E301)</f>
        <v>75575.99000000002</v>
      </c>
    </row>
    <row r="303" spans="1:5" ht="15" customHeight="1" x14ac:dyDescent="0.2"/>
    <row r="304" spans="1:5" ht="15" customHeight="1" x14ac:dyDescent="0.2"/>
    <row r="305" spans="1:5" ht="15" customHeight="1" x14ac:dyDescent="0.2"/>
    <row r="306" spans="1:5" ht="15" customHeight="1" x14ac:dyDescent="0.2"/>
    <row r="307" spans="1:5" ht="15" customHeight="1" x14ac:dyDescent="0.2"/>
    <row r="308" spans="1:5" ht="15" customHeight="1" x14ac:dyDescent="0.2"/>
    <row r="309" spans="1:5" ht="15" customHeight="1" x14ac:dyDescent="0.2"/>
    <row r="310" spans="1:5" ht="15" customHeight="1" x14ac:dyDescent="0.2"/>
    <row r="311" spans="1:5" ht="15" customHeight="1" x14ac:dyDescent="0.2"/>
    <row r="312" spans="1:5" ht="15" customHeight="1" x14ac:dyDescent="0.2"/>
    <row r="313" spans="1:5" ht="15" customHeight="1" x14ac:dyDescent="0.2"/>
    <row r="314" spans="1:5" ht="15" customHeight="1" x14ac:dyDescent="0.25">
      <c r="A314" s="36" t="s">
        <v>91</v>
      </c>
    </row>
    <row r="315" spans="1:5" ht="15" customHeight="1" x14ac:dyDescent="0.2">
      <c r="A315" s="37" t="s">
        <v>35</v>
      </c>
      <c r="B315" s="37"/>
      <c r="C315" s="37"/>
      <c r="D315" s="37"/>
      <c r="E315" s="37"/>
    </row>
    <row r="316" spans="1:5" ht="15" customHeight="1" x14ac:dyDescent="0.2">
      <c r="A316" s="38" t="s">
        <v>92</v>
      </c>
      <c r="B316" s="38"/>
      <c r="C316" s="38"/>
      <c r="D316" s="38"/>
      <c r="E316" s="38"/>
    </row>
    <row r="317" spans="1:5" ht="15" customHeight="1" x14ac:dyDescent="0.2">
      <c r="A317" s="38"/>
      <c r="B317" s="38"/>
      <c r="C317" s="38"/>
      <c r="D317" s="38"/>
      <c r="E317" s="38"/>
    </row>
    <row r="318" spans="1:5" ht="15" customHeight="1" x14ac:dyDescent="0.2">
      <c r="A318" s="38"/>
      <c r="B318" s="38"/>
      <c r="C318" s="38"/>
      <c r="D318" s="38"/>
      <c r="E318" s="38"/>
    </row>
    <row r="319" spans="1:5" ht="15" customHeight="1" x14ac:dyDescent="0.2">
      <c r="A319" s="38"/>
      <c r="B319" s="38"/>
      <c r="C319" s="38"/>
      <c r="D319" s="38"/>
      <c r="E319" s="38"/>
    </row>
    <row r="320" spans="1:5" ht="15" customHeight="1" x14ac:dyDescent="0.2">
      <c r="A320" s="38"/>
      <c r="B320" s="38"/>
      <c r="C320" s="38"/>
      <c r="D320" s="38"/>
      <c r="E320" s="38"/>
    </row>
    <row r="321" spans="1:5" ht="15" customHeight="1" x14ac:dyDescent="0.2">
      <c r="A321" s="38"/>
      <c r="B321" s="38"/>
      <c r="C321" s="38"/>
      <c r="D321" s="38"/>
      <c r="E321" s="38"/>
    </row>
    <row r="322" spans="1:5" ht="15" customHeight="1" x14ac:dyDescent="0.2">
      <c r="A322" s="38"/>
      <c r="B322" s="38"/>
      <c r="C322" s="38"/>
      <c r="D322" s="38"/>
      <c r="E322" s="38"/>
    </row>
    <row r="323" spans="1:5" ht="15" customHeight="1" x14ac:dyDescent="0.2">
      <c r="A323" s="38"/>
      <c r="B323" s="38"/>
      <c r="C323" s="38"/>
      <c r="D323" s="38"/>
      <c r="E323" s="38"/>
    </row>
    <row r="324" spans="1:5" ht="15" customHeight="1" x14ac:dyDescent="0.2">
      <c r="A324" s="121"/>
      <c r="B324" s="121"/>
      <c r="C324" s="121"/>
      <c r="D324" s="121"/>
      <c r="E324" s="121"/>
    </row>
    <row r="325" spans="1:5" ht="15" customHeight="1" x14ac:dyDescent="0.25">
      <c r="A325" s="91" t="s">
        <v>1</v>
      </c>
      <c r="B325" s="43"/>
      <c r="C325" s="43"/>
      <c r="D325" s="43"/>
      <c r="E325" s="43"/>
    </row>
    <row r="326" spans="1:5" ht="15" customHeight="1" x14ac:dyDescent="0.2">
      <c r="A326" s="89" t="s">
        <v>56</v>
      </c>
      <c r="E326" t="s">
        <v>57</v>
      </c>
    </row>
    <row r="327" spans="1:5" ht="15" customHeight="1" x14ac:dyDescent="0.25">
      <c r="B327" s="91"/>
      <c r="C327" s="43"/>
      <c r="D327" s="43"/>
      <c r="E327" s="78"/>
    </row>
    <row r="328" spans="1:5" ht="15" customHeight="1" x14ac:dyDescent="0.2">
      <c r="A328" s="122"/>
      <c r="B328" s="122"/>
      <c r="C328" s="79" t="s">
        <v>41</v>
      </c>
      <c r="D328" s="80" t="s">
        <v>42</v>
      </c>
      <c r="E328" s="47" t="s">
        <v>43</v>
      </c>
    </row>
    <row r="329" spans="1:5" ht="15" customHeight="1" x14ac:dyDescent="0.2">
      <c r="A329" s="110"/>
      <c r="B329" s="109"/>
      <c r="C329" s="97"/>
      <c r="D329" s="65" t="s">
        <v>85</v>
      </c>
      <c r="E329" s="52">
        <v>1492846.48</v>
      </c>
    </row>
    <row r="330" spans="1:5" ht="15" customHeight="1" x14ac:dyDescent="0.2">
      <c r="A330" s="110"/>
      <c r="B330" s="109"/>
      <c r="C330" s="54" t="s">
        <v>45</v>
      </c>
      <c r="D330" s="55"/>
      <c r="E330" s="56">
        <f>SUM(E329:E329)</f>
        <v>1492846.48</v>
      </c>
    </row>
    <row r="331" spans="1:5" ht="15" customHeight="1" x14ac:dyDescent="0.2"/>
    <row r="332" spans="1:5" ht="15" customHeight="1" x14ac:dyDescent="0.25">
      <c r="A332" s="40" t="s">
        <v>16</v>
      </c>
      <c r="B332" s="41"/>
      <c r="C332" s="41"/>
      <c r="D332" s="76"/>
      <c r="E332" s="76"/>
    </row>
    <row r="333" spans="1:5" ht="15" customHeight="1" x14ac:dyDescent="0.2">
      <c r="A333" s="42" t="s">
        <v>80</v>
      </c>
      <c r="B333" s="43"/>
      <c r="C333" s="43"/>
      <c r="D333" s="43"/>
      <c r="E333" s="44" t="s">
        <v>81</v>
      </c>
    </row>
    <row r="334" spans="1:5" ht="15" customHeight="1" x14ac:dyDescent="0.2">
      <c r="A334" s="61"/>
      <c r="B334" s="115"/>
      <c r="C334" s="41"/>
      <c r="D334" s="61"/>
      <c r="E334" s="116"/>
    </row>
    <row r="335" spans="1:5" ht="15" customHeight="1" x14ac:dyDescent="0.2">
      <c r="B335" s="122"/>
      <c r="C335" s="47" t="s">
        <v>41</v>
      </c>
      <c r="D335" s="67" t="s">
        <v>69</v>
      </c>
      <c r="E335" s="47" t="s">
        <v>43</v>
      </c>
    </row>
    <row r="336" spans="1:5" ht="15" customHeight="1" x14ac:dyDescent="0.2">
      <c r="B336" s="123"/>
      <c r="C336" s="97">
        <v>4357</v>
      </c>
      <c r="D336" s="68" t="s">
        <v>70</v>
      </c>
      <c r="E336" s="52">
        <f>1409910.56+82935.92</f>
        <v>1492846.48</v>
      </c>
    </row>
    <row r="337" spans="1:5" ht="15" customHeight="1" x14ac:dyDescent="0.2">
      <c r="B337" s="124"/>
      <c r="C337" s="54" t="s">
        <v>45</v>
      </c>
      <c r="D337" s="71"/>
      <c r="E337" s="72">
        <f>SUM(E336)</f>
        <v>1492846.48</v>
      </c>
    </row>
    <row r="338" spans="1:5" ht="15" customHeight="1" x14ac:dyDescent="0.2"/>
    <row r="339" spans="1:5" ht="15" customHeight="1" x14ac:dyDescent="0.2"/>
    <row r="340" spans="1:5" ht="15" customHeight="1" x14ac:dyDescent="0.25">
      <c r="A340" s="36" t="s">
        <v>93</v>
      </c>
    </row>
    <row r="341" spans="1:5" ht="15" customHeight="1" x14ac:dyDescent="0.2">
      <c r="A341" s="37" t="s">
        <v>35</v>
      </c>
      <c r="B341" s="37"/>
      <c r="C341" s="37"/>
      <c r="D341" s="37"/>
      <c r="E341" s="37"/>
    </row>
    <row r="342" spans="1:5" ht="15" customHeight="1" x14ac:dyDescent="0.2">
      <c r="A342" s="38" t="s">
        <v>94</v>
      </c>
      <c r="B342" s="38"/>
      <c r="C342" s="38"/>
      <c r="D342" s="38"/>
      <c r="E342" s="38"/>
    </row>
    <row r="343" spans="1:5" ht="15" customHeight="1" x14ac:dyDescent="0.2">
      <c r="A343" s="38"/>
      <c r="B343" s="38"/>
      <c r="C343" s="38"/>
      <c r="D343" s="38"/>
      <c r="E343" s="38"/>
    </row>
    <row r="344" spans="1:5" ht="15" customHeight="1" x14ac:dyDescent="0.2">
      <c r="A344" s="38"/>
      <c r="B344" s="38"/>
      <c r="C344" s="38"/>
      <c r="D344" s="38"/>
      <c r="E344" s="38"/>
    </row>
    <row r="345" spans="1:5" ht="15" customHeight="1" x14ac:dyDescent="0.2">
      <c r="A345" s="38"/>
      <c r="B345" s="38"/>
      <c r="C345" s="38"/>
      <c r="D345" s="38"/>
      <c r="E345" s="38"/>
    </row>
    <row r="346" spans="1:5" ht="15" customHeight="1" x14ac:dyDescent="0.2">
      <c r="A346" s="38"/>
      <c r="B346" s="38"/>
      <c r="C346" s="38"/>
      <c r="D346" s="38"/>
      <c r="E346" s="38"/>
    </row>
    <row r="347" spans="1:5" ht="15" customHeight="1" x14ac:dyDescent="0.2">
      <c r="A347" s="38"/>
      <c r="B347" s="38"/>
      <c r="C347" s="38"/>
      <c r="D347" s="38"/>
      <c r="E347" s="38"/>
    </row>
    <row r="348" spans="1:5" ht="15" customHeight="1" x14ac:dyDescent="0.2">
      <c r="A348" s="38"/>
      <c r="B348" s="38"/>
      <c r="C348" s="38"/>
      <c r="D348" s="38"/>
      <c r="E348" s="38"/>
    </row>
    <row r="349" spans="1:5" ht="15" customHeight="1" x14ac:dyDescent="0.2">
      <c r="A349" s="76" t="s">
        <v>95</v>
      </c>
    </row>
    <row r="350" spans="1:5" ht="15" customHeight="1" x14ac:dyDescent="0.25">
      <c r="A350" s="91" t="s">
        <v>1</v>
      </c>
      <c r="B350" s="43"/>
      <c r="C350" s="43"/>
      <c r="D350" s="43"/>
      <c r="E350" s="43"/>
    </row>
    <row r="351" spans="1:5" ht="15" customHeight="1" x14ac:dyDescent="0.2">
      <c r="A351" s="89" t="s">
        <v>56</v>
      </c>
      <c r="B351" s="43"/>
      <c r="C351" s="43"/>
      <c r="D351" s="43"/>
      <c r="E351" s="44" t="s">
        <v>57</v>
      </c>
    </row>
    <row r="352" spans="1:5" ht="15" customHeight="1" x14ac:dyDescent="0.25">
      <c r="A352" s="76"/>
      <c r="B352" s="91"/>
      <c r="C352" s="43"/>
      <c r="D352" s="43"/>
      <c r="E352" s="78"/>
    </row>
    <row r="353" spans="1:5" ht="15" customHeight="1" x14ac:dyDescent="0.2">
      <c r="B353" s="106"/>
      <c r="C353" s="79" t="s">
        <v>41</v>
      </c>
      <c r="D353" s="80" t="s">
        <v>42</v>
      </c>
      <c r="E353" s="62" t="s">
        <v>43</v>
      </c>
    </row>
    <row r="354" spans="1:5" ht="15" customHeight="1" x14ac:dyDescent="0.2">
      <c r="B354" s="125"/>
      <c r="C354" s="126">
        <v>6172</v>
      </c>
      <c r="D354" s="68" t="s">
        <v>96</v>
      </c>
      <c r="E354" s="127">
        <v>180017</v>
      </c>
    </row>
    <row r="355" spans="1:5" ht="15" customHeight="1" x14ac:dyDescent="0.2">
      <c r="B355" s="125"/>
      <c r="C355" s="85" t="s">
        <v>45</v>
      </c>
      <c r="D355" s="86"/>
      <c r="E355" s="87">
        <f>SUM(E354:E354)</f>
        <v>180017</v>
      </c>
    </row>
    <row r="356" spans="1:5" ht="15" customHeight="1" x14ac:dyDescent="0.2"/>
    <row r="357" spans="1:5" ht="15" customHeight="1" x14ac:dyDescent="0.25">
      <c r="A357" s="91" t="s">
        <v>16</v>
      </c>
      <c r="B357" s="43"/>
      <c r="C357" s="43"/>
      <c r="D357" s="43"/>
      <c r="E357" s="43"/>
    </row>
    <row r="358" spans="1:5" ht="15" customHeight="1" x14ac:dyDescent="0.2">
      <c r="A358" s="89" t="s">
        <v>97</v>
      </c>
      <c r="B358" s="128"/>
      <c r="C358" s="128"/>
      <c r="D358" s="128"/>
      <c r="E358" s="76" t="s">
        <v>98</v>
      </c>
    </row>
    <row r="359" spans="1:5" ht="15" customHeight="1" x14ac:dyDescent="0.25">
      <c r="A359" s="91"/>
      <c r="B359" s="76"/>
      <c r="C359" s="43"/>
      <c r="D359" s="43"/>
      <c r="E359" s="78"/>
    </row>
    <row r="360" spans="1:5" ht="15" customHeight="1" x14ac:dyDescent="0.2">
      <c r="A360" s="122"/>
      <c r="B360" s="47" t="s">
        <v>40</v>
      </c>
      <c r="C360" s="79" t="s">
        <v>41</v>
      </c>
      <c r="D360" s="95" t="s">
        <v>42</v>
      </c>
      <c r="E360" s="62" t="s">
        <v>43</v>
      </c>
    </row>
    <row r="361" spans="1:5" ht="15" customHeight="1" x14ac:dyDescent="0.2">
      <c r="A361" s="125"/>
      <c r="B361" s="114">
        <v>305</v>
      </c>
      <c r="C361" s="97"/>
      <c r="D361" s="59" t="s">
        <v>99</v>
      </c>
      <c r="E361" s="127">
        <v>180017</v>
      </c>
    </row>
    <row r="362" spans="1:5" ht="15" customHeight="1" x14ac:dyDescent="0.2">
      <c r="A362" s="129"/>
      <c r="B362" s="130"/>
      <c r="C362" s="85" t="s">
        <v>45</v>
      </c>
      <c r="D362" s="100"/>
      <c r="E362" s="101">
        <f>SUM(E361:E361)</f>
        <v>180017</v>
      </c>
    </row>
    <row r="363" spans="1:5" ht="15" customHeight="1" x14ac:dyDescent="0.2"/>
    <row r="364" spans="1:5" ht="15" customHeight="1" x14ac:dyDescent="0.2"/>
    <row r="365" spans="1:5" ht="15" customHeight="1" x14ac:dyDescent="0.2"/>
    <row r="366" spans="1:5" ht="15" customHeight="1" x14ac:dyDescent="0.25">
      <c r="A366" s="36" t="s">
        <v>100</v>
      </c>
    </row>
    <row r="367" spans="1:5" ht="15" customHeight="1" x14ac:dyDescent="0.2">
      <c r="A367" s="37" t="s">
        <v>35</v>
      </c>
      <c r="B367" s="37"/>
      <c r="C367" s="37"/>
      <c r="D367" s="37"/>
      <c r="E367" s="37"/>
    </row>
    <row r="368" spans="1:5" ht="15" customHeight="1" x14ac:dyDescent="0.2">
      <c r="A368" s="38" t="s">
        <v>101</v>
      </c>
      <c r="B368" s="38"/>
      <c r="C368" s="38"/>
      <c r="D368" s="38"/>
      <c r="E368" s="38"/>
    </row>
    <row r="369" spans="1:5" ht="15" customHeight="1" x14ac:dyDescent="0.2">
      <c r="A369" s="38"/>
      <c r="B369" s="38"/>
      <c r="C369" s="38"/>
      <c r="D369" s="38"/>
      <c r="E369" s="38"/>
    </row>
    <row r="370" spans="1:5" ht="15" customHeight="1" x14ac:dyDescent="0.2">
      <c r="A370" s="38"/>
      <c r="B370" s="38"/>
      <c r="C370" s="38"/>
      <c r="D370" s="38"/>
      <c r="E370" s="38"/>
    </row>
    <row r="371" spans="1:5" ht="15" customHeight="1" x14ac:dyDescent="0.2">
      <c r="A371" s="38"/>
      <c r="B371" s="38"/>
      <c r="C371" s="38"/>
      <c r="D371" s="38"/>
      <c r="E371" s="38"/>
    </row>
    <row r="372" spans="1:5" ht="15" customHeight="1" x14ac:dyDescent="0.2">
      <c r="A372" s="38"/>
      <c r="B372" s="38"/>
      <c r="C372" s="38"/>
      <c r="D372" s="38"/>
      <c r="E372" s="38"/>
    </row>
    <row r="373" spans="1:5" ht="15" customHeight="1" x14ac:dyDescent="0.2">
      <c r="A373" s="38"/>
      <c r="B373" s="38"/>
      <c r="C373" s="38"/>
      <c r="D373" s="38"/>
      <c r="E373" s="38"/>
    </row>
    <row r="374" spans="1:5" ht="15" customHeight="1" x14ac:dyDescent="0.2">
      <c r="A374" s="38"/>
      <c r="B374" s="38"/>
      <c r="C374" s="38"/>
      <c r="D374" s="38"/>
      <c r="E374" s="38"/>
    </row>
    <row r="375" spans="1:5" ht="15" customHeight="1" x14ac:dyDescent="0.2">
      <c r="A375" s="76" t="s">
        <v>95</v>
      </c>
    </row>
    <row r="376" spans="1:5" ht="15" customHeight="1" x14ac:dyDescent="0.25">
      <c r="A376" s="91" t="s">
        <v>1</v>
      </c>
      <c r="B376" s="43"/>
      <c r="C376" s="43"/>
      <c r="D376" s="43"/>
      <c r="E376" s="43"/>
    </row>
    <row r="377" spans="1:5" ht="15" customHeight="1" x14ac:dyDescent="0.2">
      <c r="A377" s="89" t="s">
        <v>56</v>
      </c>
      <c r="B377" s="43"/>
      <c r="C377" s="43"/>
      <c r="D377" s="43"/>
      <c r="E377" s="44" t="s">
        <v>57</v>
      </c>
    </row>
    <row r="378" spans="1:5" ht="15" customHeight="1" x14ac:dyDescent="0.25">
      <c r="A378" s="76"/>
      <c r="B378" s="91"/>
      <c r="C378" s="43"/>
      <c r="D378" s="43"/>
      <c r="E378" s="78"/>
    </row>
    <row r="379" spans="1:5" ht="15" customHeight="1" x14ac:dyDescent="0.2">
      <c r="B379" s="106"/>
      <c r="C379" s="79" t="s">
        <v>41</v>
      </c>
      <c r="D379" s="80" t="s">
        <v>42</v>
      </c>
      <c r="E379" s="62" t="s">
        <v>43</v>
      </c>
    </row>
    <row r="380" spans="1:5" ht="15" customHeight="1" x14ac:dyDescent="0.2">
      <c r="B380" s="125"/>
      <c r="C380" s="126">
        <v>6172</v>
      </c>
      <c r="D380" s="68" t="s">
        <v>96</v>
      </c>
      <c r="E380" s="127">
        <v>17590</v>
      </c>
    </row>
    <row r="381" spans="1:5" ht="15" customHeight="1" x14ac:dyDescent="0.2">
      <c r="B381" s="125"/>
      <c r="C381" s="85" t="s">
        <v>45</v>
      </c>
      <c r="D381" s="86"/>
      <c r="E381" s="87">
        <f>SUM(E380:E380)</f>
        <v>17590</v>
      </c>
    </row>
    <row r="382" spans="1:5" ht="15" customHeight="1" x14ac:dyDescent="0.2"/>
    <row r="383" spans="1:5" ht="15" customHeight="1" x14ac:dyDescent="0.25">
      <c r="A383" s="91" t="s">
        <v>16</v>
      </c>
      <c r="B383" s="43"/>
      <c r="C383" s="43"/>
      <c r="D383" s="43"/>
      <c r="E383" s="43"/>
    </row>
    <row r="384" spans="1:5" ht="15" customHeight="1" x14ac:dyDescent="0.2">
      <c r="A384" s="89" t="s">
        <v>97</v>
      </c>
      <c r="B384" s="128"/>
      <c r="C384" s="128"/>
      <c r="D384" s="128"/>
      <c r="E384" s="76" t="s">
        <v>98</v>
      </c>
    </row>
    <row r="385" spans="1:5" ht="15" customHeight="1" x14ac:dyDescent="0.25">
      <c r="A385" s="91"/>
      <c r="B385" s="76"/>
      <c r="C385" s="43"/>
      <c r="D385" s="43"/>
      <c r="E385" s="78"/>
    </row>
    <row r="386" spans="1:5" ht="15" customHeight="1" x14ac:dyDescent="0.2">
      <c r="A386" s="122"/>
      <c r="B386" s="47" t="s">
        <v>40</v>
      </c>
      <c r="C386" s="79" t="s">
        <v>41</v>
      </c>
      <c r="D386" s="95" t="s">
        <v>42</v>
      </c>
      <c r="E386" s="62" t="s">
        <v>43</v>
      </c>
    </row>
    <row r="387" spans="1:5" ht="15" customHeight="1" x14ac:dyDescent="0.2">
      <c r="A387" s="125"/>
      <c r="B387" s="114">
        <v>305</v>
      </c>
      <c r="C387" s="97"/>
      <c r="D387" s="59" t="s">
        <v>99</v>
      </c>
      <c r="E387" s="127">
        <v>17590</v>
      </c>
    </row>
    <row r="388" spans="1:5" ht="15" customHeight="1" x14ac:dyDescent="0.2">
      <c r="A388" s="129"/>
      <c r="B388" s="130"/>
      <c r="C388" s="85" t="s">
        <v>45</v>
      </c>
      <c r="D388" s="100"/>
      <c r="E388" s="101">
        <f>SUM(E387:E387)</f>
        <v>17590</v>
      </c>
    </row>
    <row r="389" spans="1:5" ht="15" customHeight="1" x14ac:dyDescent="0.2"/>
    <row r="390" spans="1:5" ht="15" customHeight="1" x14ac:dyDescent="0.2"/>
    <row r="391" spans="1:5" ht="15" customHeight="1" x14ac:dyDescent="0.25">
      <c r="A391" s="36" t="s">
        <v>102</v>
      </c>
    </row>
    <row r="392" spans="1:5" ht="15" customHeight="1" x14ac:dyDescent="0.2">
      <c r="A392" s="37" t="s">
        <v>35</v>
      </c>
      <c r="B392" s="37"/>
      <c r="C392" s="37"/>
      <c r="D392" s="37"/>
      <c r="E392" s="37"/>
    </row>
    <row r="393" spans="1:5" ht="15" customHeight="1" x14ac:dyDescent="0.2">
      <c r="A393" s="38" t="s">
        <v>103</v>
      </c>
      <c r="B393" s="38"/>
      <c r="C393" s="38"/>
      <c r="D393" s="38"/>
      <c r="E393" s="38"/>
    </row>
    <row r="394" spans="1:5" ht="15" customHeight="1" x14ac:dyDescent="0.2">
      <c r="A394" s="38"/>
      <c r="B394" s="38"/>
      <c r="C394" s="38"/>
      <c r="D394" s="38"/>
      <c r="E394" s="38"/>
    </row>
    <row r="395" spans="1:5" ht="15" customHeight="1" x14ac:dyDescent="0.2">
      <c r="A395" s="38"/>
      <c r="B395" s="38"/>
      <c r="C395" s="38"/>
      <c r="D395" s="38"/>
      <c r="E395" s="38"/>
    </row>
    <row r="396" spans="1:5" ht="15" customHeight="1" x14ac:dyDescent="0.2">
      <c r="A396" s="38"/>
      <c r="B396" s="38"/>
      <c r="C396" s="38"/>
      <c r="D396" s="38"/>
      <c r="E396" s="38"/>
    </row>
    <row r="397" spans="1:5" ht="15" customHeight="1" x14ac:dyDescent="0.2">
      <c r="A397" s="38"/>
      <c r="B397" s="38"/>
      <c r="C397" s="38"/>
      <c r="D397" s="38"/>
      <c r="E397" s="38"/>
    </row>
    <row r="398" spans="1:5" ht="15" customHeight="1" x14ac:dyDescent="0.2">
      <c r="A398" s="38"/>
      <c r="B398" s="38"/>
      <c r="C398" s="38"/>
      <c r="D398" s="38"/>
      <c r="E398" s="38"/>
    </row>
    <row r="399" spans="1:5" ht="15" customHeight="1" x14ac:dyDescent="0.2">
      <c r="A399" s="38"/>
      <c r="B399" s="38"/>
      <c r="C399" s="38"/>
      <c r="D399" s="38"/>
      <c r="E399" s="38"/>
    </row>
    <row r="400" spans="1:5" ht="15" customHeight="1" x14ac:dyDescent="0.2">
      <c r="A400" s="38"/>
      <c r="B400" s="38"/>
      <c r="C400" s="38"/>
      <c r="D400" s="38"/>
      <c r="E400" s="38"/>
    </row>
    <row r="401" spans="1:5" ht="15" customHeight="1" x14ac:dyDescent="0.2">
      <c r="A401" s="38"/>
      <c r="B401" s="38"/>
      <c r="C401" s="38"/>
      <c r="D401" s="38"/>
      <c r="E401" s="38"/>
    </row>
    <row r="402" spans="1:5" ht="15" customHeight="1" x14ac:dyDescent="0.2"/>
    <row r="403" spans="1:5" ht="15" customHeight="1" x14ac:dyDescent="0.25">
      <c r="A403" s="91" t="s">
        <v>1</v>
      </c>
      <c r="B403" s="43"/>
      <c r="C403" s="43"/>
      <c r="D403" s="43"/>
      <c r="E403" s="43"/>
    </row>
    <row r="404" spans="1:5" ht="15" customHeight="1" x14ac:dyDescent="0.2">
      <c r="A404" s="42" t="s">
        <v>104</v>
      </c>
      <c r="B404" s="41"/>
      <c r="C404" s="41"/>
      <c r="D404" s="41"/>
      <c r="E404" s="60" t="s">
        <v>105</v>
      </c>
    </row>
    <row r="405" spans="1:5" ht="15" customHeight="1" x14ac:dyDescent="0.25">
      <c r="A405" s="76"/>
      <c r="B405" s="91"/>
      <c r="C405" s="43"/>
      <c r="D405" s="43"/>
      <c r="E405" s="78"/>
    </row>
    <row r="406" spans="1:5" ht="15" customHeight="1" x14ac:dyDescent="0.2">
      <c r="B406" s="106"/>
      <c r="C406" s="79" t="s">
        <v>41</v>
      </c>
      <c r="D406" s="117" t="s">
        <v>42</v>
      </c>
      <c r="E406" s="62" t="s">
        <v>43</v>
      </c>
    </row>
    <row r="407" spans="1:5" ht="15" customHeight="1" x14ac:dyDescent="0.2">
      <c r="B407" s="110"/>
      <c r="C407" s="97">
        <v>6402</v>
      </c>
      <c r="D407" s="68" t="s">
        <v>106</v>
      </c>
      <c r="E407" s="131">
        <f>2190000+372128.06</f>
        <v>2562128.06</v>
      </c>
    </row>
    <row r="408" spans="1:5" ht="15" customHeight="1" x14ac:dyDescent="0.2">
      <c r="B408" s="69"/>
      <c r="C408" s="85" t="s">
        <v>45</v>
      </c>
      <c r="D408" s="86"/>
      <c r="E408" s="87">
        <f>SUM(E407:E407)</f>
        <v>2562128.06</v>
      </c>
    </row>
    <row r="409" spans="1:5" ht="15" customHeight="1" x14ac:dyDescent="0.2"/>
    <row r="410" spans="1:5" ht="15" customHeight="1" x14ac:dyDescent="0.25">
      <c r="A410" s="40" t="s">
        <v>16</v>
      </c>
      <c r="B410" s="41"/>
      <c r="C410" s="41"/>
      <c r="D410" s="76"/>
      <c r="E410" s="76"/>
    </row>
    <row r="411" spans="1:5" ht="15" customHeight="1" x14ac:dyDescent="0.2">
      <c r="A411" s="132" t="s">
        <v>104</v>
      </c>
      <c r="B411" s="41"/>
      <c r="C411" s="41"/>
      <c r="D411" s="41"/>
      <c r="E411" s="60" t="s">
        <v>105</v>
      </c>
    </row>
    <row r="412" spans="1:5" ht="15" customHeight="1" x14ac:dyDescent="0.2"/>
    <row r="413" spans="1:5" ht="15" customHeight="1" x14ac:dyDescent="0.2">
      <c r="B413" s="79" t="s">
        <v>40</v>
      </c>
      <c r="C413" s="79" t="s">
        <v>41</v>
      </c>
      <c r="D413" s="80" t="s">
        <v>42</v>
      </c>
      <c r="E413" s="62" t="s">
        <v>43</v>
      </c>
    </row>
    <row r="414" spans="1:5" ht="15" customHeight="1" x14ac:dyDescent="0.2">
      <c r="B414" s="133">
        <v>12</v>
      </c>
      <c r="C414" s="134"/>
      <c r="D414" s="59" t="s">
        <v>99</v>
      </c>
      <c r="E414" s="127">
        <v>2562000</v>
      </c>
    </row>
    <row r="415" spans="1:5" ht="15" customHeight="1" x14ac:dyDescent="0.2">
      <c r="B415" s="133"/>
      <c r="C415" s="85" t="s">
        <v>45</v>
      </c>
      <c r="D415" s="86"/>
      <c r="E415" s="87">
        <f>SUM(E414:E414)</f>
        <v>2562000</v>
      </c>
    </row>
    <row r="416" spans="1:5" ht="15" customHeight="1" x14ac:dyDescent="0.2"/>
    <row r="417" spans="1:7" ht="15" customHeight="1" x14ac:dyDescent="0.2"/>
    <row r="418" spans="1:7" ht="15" customHeight="1" x14ac:dyDescent="0.25">
      <c r="A418" s="40" t="s">
        <v>16</v>
      </c>
      <c r="B418" s="75"/>
      <c r="C418" s="41"/>
      <c r="D418" s="41"/>
      <c r="E418" s="76"/>
    </row>
    <row r="419" spans="1:7" ht="15" customHeight="1" x14ac:dyDescent="0.2">
      <c r="A419" s="42" t="s">
        <v>56</v>
      </c>
      <c r="B419" s="75"/>
      <c r="C419" s="41"/>
      <c r="D419" s="41"/>
      <c r="E419" t="s">
        <v>57</v>
      </c>
    </row>
    <row r="420" spans="1:7" ht="15" customHeight="1" x14ac:dyDescent="0.25">
      <c r="A420" s="61"/>
      <c r="B420" s="135"/>
      <c r="C420" s="41"/>
      <c r="D420" s="41"/>
      <c r="E420" s="78"/>
    </row>
    <row r="421" spans="1:7" ht="15" customHeight="1" x14ac:dyDescent="0.2">
      <c r="B421" s="106"/>
      <c r="C421" s="47" t="s">
        <v>41</v>
      </c>
      <c r="D421" s="117" t="s">
        <v>69</v>
      </c>
      <c r="E421" s="79" t="s">
        <v>43</v>
      </c>
    </row>
    <row r="422" spans="1:7" ht="15" customHeight="1" x14ac:dyDescent="0.2">
      <c r="B422" s="110"/>
      <c r="C422" s="97">
        <v>6409</v>
      </c>
      <c r="D422" s="136" t="s">
        <v>71</v>
      </c>
      <c r="E422" s="127">
        <v>128.06</v>
      </c>
    </row>
    <row r="423" spans="1:7" ht="15" customHeight="1" x14ac:dyDescent="0.2">
      <c r="B423" s="69"/>
      <c r="C423" s="54" t="s">
        <v>45</v>
      </c>
      <c r="D423" s="137"/>
      <c r="E423" s="101">
        <f>SUM(E422:E422)</f>
        <v>128.06</v>
      </c>
      <c r="G423" s="112">
        <f>+E415+E423</f>
        <v>2562128.06</v>
      </c>
    </row>
    <row r="424" spans="1:7" ht="15" customHeight="1" x14ac:dyDescent="0.2"/>
    <row r="425" spans="1:7" ht="15" customHeight="1" x14ac:dyDescent="0.2"/>
    <row r="426" spans="1:7" ht="15" customHeight="1" x14ac:dyDescent="0.25">
      <c r="A426" s="36" t="s">
        <v>107</v>
      </c>
    </row>
    <row r="427" spans="1:7" ht="15" customHeight="1" x14ac:dyDescent="0.2">
      <c r="A427" s="37" t="s">
        <v>35</v>
      </c>
      <c r="B427" s="37"/>
      <c r="C427" s="37"/>
      <c r="D427" s="37"/>
      <c r="E427" s="37"/>
    </row>
    <row r="428" spans="1:7" ht="15" customHeight="1" x14ac:dyDescent="0.2">
      <c r="A428" s="38" t="s">
        <v>108</v>
      </c>
      <c r="B428" s="38"/>
      <c r="C428" s="38"/>
      <c r="D428" s="38"/>
      <c r="E428" s="38"/>
    </row>
    <row r="429" spans="1:7" ht="15" customHeight="1" x14ac:dyDescent="0.2">
      <c r="A429" s="38"/>
      <c r="B429" s="38"/>
      <c r="C429" s="38"/>
      <c r="D429" s="38"/>
      <c r="E429" s="38"/>
    </row>
    <row r="430" spans="1:7" ht="15" customHeight="1" x14ac:dyDescent="0.2">
      <c r="A430" s="38"/>
      <c r="B430" s="38"/>
      <c r="C430" s="38"/>
      <c r="D430" s="38"/>
      <c r="E430" s="38"/>
    </row>
    <row r="431" spans="1:7" ht="15" customHeight="1" x14ac:dyDescent="0.2">
      <c r="A431" s="38"/>
      <c r="B431" s="38"/>
      <c r="C431" s="38"/>
      <c r="D431" s="38"/>
      <c r="E431" s="38"/>
    </row>
    <row r="432" spans="1:7" ht="15" customHeight="1" x14ac:dyDescent="0.2">
      <c r="A432" s="38"/>
      <c r="B432" s="38"/>
      <c r="C432" s="38"/>
      <c r="D432" s="38"/>
      <c r="E432" s="38"/>
    </row>
    <row r="433" spans="1:5" ht="15" customHeight="1" x14ac:dyDescent="0.2">
      <c r="A433" s="38"/>
      <c r="B433" s="38"/>
      <c r="C433" s="38"/>
      <c r="D433" s="38"/>
      <c r="E433" s="38"/>
    </row>
    <row r="434" spans="1:5" ht="15" customHeight="1" x14ac:dyDescent="0.2">
      <c r="A434" s="38"/>
      <c r="B434" s="38"/>
      <c r="C434" s="38"/>
      <c r="D434" s="38"/>
      <c r="E434" s="38"/>
    </row>
    <row r="435" spans="1:5" ht="15" customHeight="1" x14ac:dyDescent="0.2">
      <c r="A435" s="38"/>
      <c r="B435" s="38"/>
      <c r="C435" s="38"/>
      <c r="D435" s="38"/>
      <c r="E435" s="38"/>
    </row>
    <row r="436" spans="1:5" ht="15" customHeight="1" x14ac:dyDescent="0.2"/>
    <row r="437" spans="1:5" ht="15" customHeight="1" x14ac:dyDescent="0.25">
      <c r="A437" s="91" t="s">
        <v>1</v>
      </c>
      <c r="B437" s="43"/>
      <c r="C437" s="43"/>
      <c r="D437" s="43"/>
      <c r="E437" s="43"/>
    </row>
    <row r="438" spans="1:5" ht="15" customHeight="1" x14ac:dyDescent="0.2">
      <c r="A438" s="42" t="s">
        <v>104</v>
      </c>
      <c r="B438" s="41"/>
      <c r="C438" s="41"/>
      <c r="D438" s="41"/>
      <c r="E438" s="60" t="s">
        <v>105</v>
      </c>
    </row>
    <row r="439" spans="1:5" ht="15" customHeight="1" x14ac:dyDescent="0.25">
      <c r="A439" s="76"/>
      <c r="B439" s="91"/>
      <c r="C439" s="43"/>
      <c r="D439" s="43"/>
      <c r="E439" s="78"/>
    </row>
    <row r="440" spans="1:5" ht="15" customHeight="1" x14ac:dyDescent="0.2">
      <c r="B440" s="106"/>
      <c r="C440" s="79" t="s">
        <v>41</v>
      </c>
      <c r="D440" s="117" t="s">
        <v>42</v>
      </c>
      <c r="E440" s="62" t="s">
        <v>43</v>
      </c>
    </row>
    <row r="441" spans="1:5" ht="15" customHeight="1" x14ac:dyDescent="0.2">
      <c r="B441" s="110"/>
      <c r="C441" s="97">
        <v>6402</v>
      </c>
      <c r="D441" s="136" t="s">
        <v>109</v>
      </c>
      <c r="E441" s="127">
        <f>708092+478557.6</f>
        <v>1186649.6000000001</v>
      </c>
    </row>
    <row r="442" spans="1:5" ht="15" customHeight="1" x14ac:dyDescent="0.2">
      <c r="B442" s="69"/>
      <c r="C442" s="85" t="s">
        <v>45</v>
      </c>
      <c r="D442" s="86"/>
      <c r="E442" s="87">
        <f>SUM(E441:E441)</f>
        <v>1186649.6000000001</v>
      </c>
    </row>
    <row r="443" spans="1:5" ht="15" customHeight="1" x14ac:dyDescent="0.2"/>
    <row r="444" spans="1:5" ht="15" customHeight="1" x14ac:dyDescent="0.25">
      <c r="A444" s="40" t="s">
        <v>16</v>
      </c>
      <c r="B444" s="41"/>
      <c r="C444" s="41"/>
      <c r="D444" s="76"/>
      <c r="E444" s="76"/>
    </row>
    <row r="445" spans="1:5" ht="15" customHeight="1" x14ac:dyDescent="0.2">
      <c r="A445" s="132" t="s">
        <v>104</v>
      </c>
      <c r="B445" s="41"/>
      <c r="C445" s="41"/>
      <c r="D445" s="41"/>
      <c r="E445" s="60" t="s">
        <v>105</v>
      </c>
    </row>
    <row r="446" spans="1:5" ht="15" customHeight="1" x14ac:dyDescent="0.2">
      <c r="A446" s="61"/>
      <c r="B446" s="115"/>
      <c r="C446" s="41"/>
      <c r="D446" s="61"/>
      <c r="E446" s="116"/>
    </row>
    <row r="447" spans="1:5" ht="15" customHeight="1" x14ac:dyDescent="0.2">
      <c r="B447" s="79" t="s">
        <v>40</v>
      </c>
      <c r="C447" s="79" t="s">
        <v>41</v>
      </c>
      <c r="D447" s="80" t="s">
        <v>42</v>
      </c>
      <c r="E447" s="62" t="s">
        <v>43</v>
      </c>
    </row>
    <row r="448" spans="1:5" ht="15" customHeight="1" x14ac:dyDescent="0.2">
      <c r="B448" s="133">
        <v>12</v>
      </c>
      <c r="C448" s="134"/>
      <c r="D448" s="59" t="s">
        <v>99</v>
      </c>
      <c r="E448" s="127">
        <v>708092</v>
      </c>
    </row>
    <row r="449" spans="1:5" ht="15" customHeight="1" x14ac:dyDescent="0.2">
      <c r="B449" s="133">
        <v>898</v>
      </c>
      <c r="C449" s="134"/>
      <c r="D449" s="68" t="s">
        <v>110</v>
      </c>
      <c r="E449" s="127">
        <v>478557.6</v>
      </c>
    </row>
    <row r="450" spans="1:5" ht="15" customHeight="1" x14ac:dyDescent="0.2">
      <c r="B450" s="133"/>
      <c r="C450" s="85" t="s">
        <v>45</v>
      </c>
      <c r="D450" s="86"/>
      <c r="E450" s="87">
        <f>SUM(E448:E449)</f>
        <v>1186649.6000000001</v>
      </c>
    </row>
    <row r="451" spans="1:5" ht="15" customHeight="1" x14ac:dyDescent="0.2"/>
    <row r="452" spans="1:5" ht="15" customHeight="1" x14ac:dyDescent="0.2"/>
    <row r="453" spans="1:5" ht="15" customHeight="1" x14ac:dyDescent="0.25">
      <c r="A453" s="36" t="s">
        <v>111</v>
      </c>
    </row>
    <row r="454" spans="1:5" ht="15" customHeight="1" x14ac:dyDescent="0.2">
      <c r="A454" s="37" t="s">
        <v>35</v>
      </c>
      <c r="B454" s="37"/>
      <c r="C454" s="37"/>
      <c r="D454" s="37"/>
      <c r="E454" s="37"/>
    </row>
    <row r="455" spans="1:5" ht="15" customHeight="1" x14ac:dyDescent="0.2">
      <c r="A455" s="38" t="s">
        <v>112</v>
      </c>
      <c r="B455" s="38"/>
      <c r="C455" s="38"/>
      <c r="D455" s="38"/>
      <c r="E455" s="38"/>
    </row>
    <row r="456" spans="1:5" ht="15" customHeight="1" x14ac:dyDescent="0.2">
      <c r="A456" s="38"/>
      <c r="B456" s="38"/>
      <c r="C456" s="38"/>
      <c r="D456" s="38"/>
      <c r="E456" s="38"/>
    </row>
    <row r="457" spans="1:5" ht="15" customHeight="1" x14ac:dyDescent="0.2">
      <c r="A457" s="38"/>
      <c r="B457" s="38"/>
      <c r="C457" s="38"/>
      <c r="D457" s="38"/>
      <c r="E457" s="38"/>
    </row>
    <row r="458" spans="1:5" ht="15" customHeight="1" x14ac:dyDescent="0.2">
      <c r="A458" s="38"/>
      <c r="B458" s="38"/>
      <c r="C458" s="38"/>
      <c r="D458" s="38"/>
      <c r="E458" s="38"/>
    </row>
    <row r="459" spans="1:5" ht="15" customHeight="1" x14ac:dyDescent="0.2">
      <c r="A459" s="38"/>
      <c r="B459" s="38"/>
      <c r="C459" s="38"/>
      <c r="D459" s="38"/>
      <c r="E459" s="38"/>
    </row>
    <row r="460" spans="1:5" ht="15" customHeight="1" x14ac:dyDescent="0.2">
      <c r="A460" s="38"/>
      <c r="B460" s="38"/>
      <c r="C460" s="38"/>
      <c r="D460" s="38"/>
      <c r="E460" s="38"/>
    </row>
    <row r="461" spans="1:5" ht="15" customHeight="1" x14ac:dyDescent="0.2">
      <c r="A461" s="38"/>
      <c r="B461" s="38"/>
      <c r="C461" s="38"/>
      <c r="D461" s="38"/>
      <c r="E461" s="38"/>
    </row>
    <row r="462" spans="1:5" ht="15" customHeight="1" x14ac:dyDescent="0.2">
      <c r="A462" s="38"/>
      <c r="B462" s="38"/>
      <c r="C462" s="38"/>
      <c r="D462" s="38"/>
      <c r="E462" s="38"/>
    </row>
    <row r="463" spans="1:5" ht="15" customHeight="1" x14ac:dyDescent="0.2">
      <c r="A463" s="113"/>
      <c r="B463" s="118"/>
      <c r="C463" s="113"/>
      <c r="D463" s="113"/>
      <c r="E463" s="113"/>
    </row>
    <row r="464" spans="1:5" ht="15" customHeight="1" x14ac:dyDescent="0.2">
      <c r="A464" s="113"/>
      <c r="B464" s="118"/>
      <c r="C464" s="113"/>
      <c r="D464" s="113"/>
      <c r="E464" s="113"/>
    </row>
    <row r="465" spans="1:5" ht="15" customHeight="1" x14ac:dyDescent="0.2">
      <c r="A465" s="113"/>
      <c r="B465" s="118"/>
      <c r="C465" s="113"/>
      <c r="D465" s="113"/>
      <c r="E465" s="113"/>
    </row>
    <row r="466" spans="1:5" ht="15" customHeight="1" x14ac:dyDescent="0.2">
      <c r="A466" s="113"/>
      <c r="B466" s="118"/>
      <c r="C466" s="113"/>
      <c r="D466" s="113"/>
      <c r="E466" s="113"/>
    </row>
    <row r="467" spans="1:5" ht="15" customHeight="1" x14ac:dyDescent="0.2">
      <c r="A467" s="113"/>
      <c r="B467" s="118"/>
      <c r="C467" s="113"/>
      <c r="D467" s="113"/>
      <c r="E467" s="113"/>
    </row>
    <row r="468" spans="1:5" ht="15" customHeight="1" x14ac:dyDescent="0.2">
      <c r="A468" s="113"/>
      <c r="B468" s="118"/>
      <c r="C468" s="113"/>
      <c r="D468" s="113"/>
      <c r="E468" s="113"/>
    </row>
    <row r="469" spans="1:5" ht="15" customHeight="1" x14ac:dyDescent="0.2">
      <c r="A469" s="113"/>
      <c r="B469" s="118"/>
      <c r="C469" s="113"/>
      <c r="D469" s="113"/>
      <c r="E469" s="113"/>
    </row>
    <row r="470" spans="1:5" ht="15" customHeight="1" x14ac:dyDescent="0.25">
      <c r="A470" s="91" t="s">
        <v>1</v>
      </c>
      <c r="B470" s="74"/>
      <c r="C470" s="73"/>
      <c r="D470" s="73"/>
      <c r="E470" s="73"/>
    </row>
    <row r="471" spans="1:5" ht="15" customHeight="1" x14ac:dyDescent="0.2">
      <c r="A471" s="89" t="s">
        <v>97</v>
      </c>
      <c r="B471" s="128"/>
      <c r="C471" s="128"/>
      <c r="D471" s="128"/>
      <c r="E471" s="76" t="s">
        <v>98</v>
      </c>
    </row>
    <row r="472" spans="1:5" ht="15" customHeight="1" x14ac:dyDescent="0.2">
      <c r="A472" s="128"/>
      <c r="B472" s="138"/>
      <c r="C472" s="128"/>
      <c r="D472" s="128"/>
      <c r="E472" s="78"/>
    </row>
    <row r="473" spans="1:5" ht="15" customHeight="1" x14ac:dyDescent="0.2">
      <c r="B473" s="122"/>
      <c r="C473" s="139" t="s">
        <v>41</v>
      </c>
      <c r="D473" s="80" t="s">
        <v>42</v>
      </c>
      <c r="E473" s="47" t="s">
        <v>43</v>
      </c>
    </row>
    <row r="474" spans="1:5" ht="15" customHeight="1" x14ac:dyDescent="0.2">
      <c r="B474" s="140"/>
      <c r="C474" s="139">
        <v>6172</v>
      </c>
      <c r="D474" s="65" t="s">
        <v>113</v>
      </c>
      <c r="E474" s="141">
        <v>159061</v>
      </c>
    </row>
    <row r="475" spans="1:5" ht="15" customHeight="1" x14ac:dyDescent="0.2">
      <c r="B475" s="142"/>
      <c r="C475" s="54" t="s">
        <v>45</v>
      </c>
      <c r="D475" s="71"/>
      <c r="E475" s="72">
        <f>SUM(E474:E474)</f>
        <v>159061</v>
      </c>
    </row>
    <row r="476" spans="1:5" ht="15" customHeight="1" x14ac:dyDescent="0.2"/>
    <row r="477" spans="1:5" ht="15" customHeight="1" x14ac:dyDescent="0.25">
      <c r="A477" s="91" t="s">
        <v>16</v>
      </c>
      <c r="B477" s="43"/>
      <c r="C477" s="43"/>
      <c r="D477" s="43"/>
      <c r="E477" s="43"/>
    </row>
    <row r="478" spans="1:5" ht="15" customHeight="1" x14ac:dyDescent="0.2">
      <c r="A478" s="89" t="s">
        <v>97</v>
      </c>
      <c r="B478" s="128"/>
      <c r="C478" s="128"/>
      <c r="D478" s="128"/>
      <c r="E478" s="76" t="s">
        <v>98</v>
      </c>
    </row>
    <row r="479" spans="1:5" ht="15" customHeight="1" x14ac:dyDescent="0.25">
      <c r="A479" s="91"/>
      <c r="B479" s="76"/>
      <c r="C479" s="43"/>
      <c r="D479" s="43"/>
      <c r="E479" s="78"/>
    </row>
    <row r="480" spans="1:5" ht="15" customHeight="1" x14ac:dyDescent="0.2">
      <c r="A480" s="122"/>
      <c r="B480" s="47" t="s">
        <v>40</v>
      </c>
      <c r="C480" s="79" t="s">
        <v>41</v>
      </c>
      <c r="D480" s="95" t="s">
        <v>42</v>
      </c>
      <c r="E480" s="62" t="s">
        <v>43</v>
      </c>
    </row>
    <row r="481" spans="1:5" ht="15" customHeight="1" x14ac:dyDescent="0.2">
      <c r="A481" s="125"/>
      <c r="B481" s="133">
        <v>300</v>
      </c>
      <c r="C481" s="97"/>
      <c r="D481" s="59" t="s">
        <v>99</v>
      </c>
      <c r="E481" s="52">
        <v>159061</v>
      </c>
    </row>
    <row r="482" spans="1:5" ht="15" customHeight="1" x14ac:dyDescent="0.2">
      <c r="A482" s="129"/>
      <c r="B482" s="130"/>
      <c r="C482" s="85" t="s">
        <v>45</v>
      </c>
      <c r="D482" s="100"/>
      <c r="E482" s="101">
        <f>SUM(E481:E481)</f>
        <v>159061</v>
      </c>
    </row>
    <row r="483" spans="1:5" ht="15" customHeight="1" x14ac:dyDescent="0.2"/>
    <row r="484" spans="1:5" ht="15" customHeight="1" x14ac:dyDescent="0.2"/>
    <row r="485" spans="1:5" ht="15" customHeight="1" x14ac:dyDescent="0.25">
      <c r="A485" s="36" t="s">
        <v>114</v>
      </c>
    </row>
    <row r="486" spans="1:5" ht="15" customHeight="1" x14ac:dyDescent="0.2">
      <c r="A486" s="37" t="s">
        <v>35</v>
      </c>
      <c r="B486" s="37"/>
      <c r="C486" s="37"/>
      <c r="D486" s="37"/>
      <c r="E486" s="37"/>
    </row>
    <row r="487" spans="1:5" ht="15" customHeight="1" x14ac:dyDescent="0.2">
      <c r="A487" s="38" t="s">
        <v>115</v>
      </c>
      <c r="B487" s="38"/>
      <c r="C487" s="38"/>
      <c r="D487" s="38"/>
      <c r="E487" s="38"/>
    </row>
    <row r="488" spans="1:5" ht="15" customHeight="1" x14ac:dyDescent="0.2">
      <c r="A488" s="38"/>
      <c r="B488" s="38"/>
      <c r="C488" s="38"/>
      <c r="D488" s="38"/>
      <c r="E488" s="38"/>
    </row>
    <row r="489" spans="1:5" ht="15" customHeight="1" x14ac:dyDescent="0.2">
      <c r="A489" s="38"/>
      <c r="B489" s="38"/>
      <c r="C489" s="38"/>
      <c r="D489" s="38"/>
      <c r="E489" s="38"/>
    </row>
    <row r="490" spans="1:5" ht="15" customHeight="1" x14ac:dyDescent="0.2">
      <c r="A490" s="38"/>
      <c r="B490" s="38"/>
      <c r="C490" s="38"/>
      <c r="D490" s="38"/>
      <c r="E490" s="38"/>
    </row>
    <row r="491" spans="1:5" ht="15" customHeight="1" x14ac:dyDescent="0.2">
      <c r="A491" s="38"/>
      <c r="B491" s="38"/>
      <c r="C491" s="38"/>
      <c r="D491" s="38"/>
      <c r="E491" s="38"/>
    </row>
    <row r="492" spans="1:5" ht="15" customHeight="1" x14ac:dyDescent="0.2">
      <c r="A492" s="38"/>
      <c r="B492" s="38"/>
      <c r="C492" s="38"/>
      <c r="D492" s="38"/>
      <c r="E492" s="38"/>
    </row>
    <row r="493" spans="1:5" ht="15" customHeight="1" x14ac:dyDescent="0.2">
      <c r="A493" s="38"/>
      <c r="B493" s="38"/>
      <c r="C493" s="38"/>
      <c r="D493" s="38"/>
      <c r="E493" s="38"/>
    </row>
    <row r="494" spans="1:5" ht="15" customHeight="1" x14ac:dyDescent="0.2">
      <c r="A494" s="38"/>
      <c r="B494" s="38"/>
      <c r="C494" s="38"/>
      <c r="D494" s="38"/>
      <c r="E494" s="38"/>
    </row>
    <row r="495" spans="1:5" ht="15" customHeight="1" x14ac:dyDescent="0.2">
      <c r="A495" s="38"/>
      <c r="B495" s="38"/>
      <c r="C495" s="38"/>
      <c r="D495" s="38"/>
      <c r="E495" s="38"/>
    </row>
    <row r="496" spans="1:5" ht="15" customHeight="1" x14ac:dyDescent="0.2">
      <c r="B496" s="143"/>
    </row>
    <row r="497" spans="1:5" ht="15" customHeight="1" x14ac:dyDescent="0.25">
      <c r="A497" s="91" t="s">
        <v>1</v>
      </c>
      <c r="B497" s="74"/>
      <c r="C497" s="73"/>
      <c r="D497" s="73"/>
      <c r="E497" s="73"/>
    </row>
    <row r="498" spans="1:5" ht="15" customHeight="1" x14ac:dyDescent="0.2">
      <c r="A498" s="89" t="s">
        <v>97</v>
      </c>
      <c r="B498" s="128"/>
      <c r="C498" s="128"/>
      <c r="D498" s="128"/>
      <c r="E498" s="76" t="s">
        <v>98</v>
      </c>
    </row>
    <row r="499" spans="1:5" ht="15" customHeight="1" x14ac:dyDescent="0.2">
      <c r="A499" s="128"/>
      <c r="B499" s="138"/>
      <c r="C499" s="128"/>
      <c r="D499" s="128"/>
      <c r="E499" s="78"/>
    </row>
    <row r="500" spans="1:5" ht="15" customHeight="1" x14ac:dyDescent="0.2">
      <c r="B500" s="79" t="s">
        <v>40</v>
      </c>
      <c r="C500" s="139" t="s">
        <v>41</v>
      </c>
      <c r="D500" s="80" t="s">
        <v>42</v>
      </c>
      <c r="E500" s="47" t="s">
        <v>43</v>
      </c>
    </row>
    <row r="501" spans="1:5" ht="15" customHeight="1" x14ac:dyDescent="0.2">
      <c r="B501" s="144">
        <v>302</v>
      </c>
      <c r="C501" s="145">
        <v>6172</v>
      </c>
      <c r="D501" s="65" t="s">
        <v>113</v>
      </c>
      <c r="E501" s="141">
        <f>106000+10756-13187</f>
        <v>103569</v>
      </c>
    </row>
    <row r="502" spans="1:5" ht="15" customHeight="1" x14ac:dyDescent="0.2">
      <c r="B502" s="53"/>
      <c r="C502" s="54" t="s">
        <v>45</v>
      </c>
      <c r="D502" s="71"/>
      <c r="E502" s="72">
        <f>SUM(E501:E501)</f>
        <v>103569</v>
      </c>
    </row>
    <row r="503" spans="1:5" ht="15" customHeight="1" x14ac:dyDescent="0.2">
      <c r="A503" s="73"/>
      <c r="B503" s="74"/>
      <c r="C503" s="73"/>
      <c r="D503" s="73"/>
      <c r="E503" s="73"/>
    </row>
    <row r="504" spans="1:5" ht="15" customHeight="1" x14ac:dyDescent="0.25">
      <c r="A504" s="40" t="s">
        <v>16</v>
      </c>
      <c r="B504" s="75"/>
      <c r="C504" s="41"/>
      <c r="D504" s="41"/>
      <c r="E504" s="45"/>
    </row>
    <row r="505" spans="1:5" ht="15" customHeight="1" x14ac:dyDescent="0.2">
      <c r="A505" s="89" t="s">
        <v>97</v>
      </c>
      <c r="B505" s="128"/>
      <c r="C505" s="128"/>
      <c r="D505" s="128"/>
      <c r="E505" s="76" t="s">
        <v>98</v>
      </c>
    </row>
    <row r="506" spans="1:5" ht="15" customHeight="1" x14ac:dyDescent="0.2">
      <c r="A506" s="45"/>
      <c r="B506" s="146"/>
      <c r="C506" s="41"/>
      <c r="D506" s="45"/>
      <c r="E506" s="116"/>
    </row>
    <row r="507" spans="1:5" ht="15" customHeight="1" x14ac:dyDescent="0.2">
      <c r="B507" s="79" t="s">
        <v>40</v>
      </c>
      <c r="C507" s="47" t="s">
        <v>41</v>
      </c>
      <c r="D507" s="67" t="s">
        <v>42</v>
      </c>
      <c r="E507" s="47" t="s">
        <v>43</v>
      </c>
    </row>
    <row r="508" spans="1:5" ht="15" customHeight="1" x14ac:dyDescent="0.2">
      <c r="B508" s="144">
        <v>302</v>
      </c>
      <c r="C508" s="147"/>
      <c r="D508" s="148" t="s">
        <v>99</v>
      </c>
      <c r="E508" s="149">
        <f>106000+10756-14652</f>
        <v>102104</v>
      </c>
    </row>
    <row r="509" spans="1:5" ht="15" customHeight="1" x14ac:dyDescent="0.2">
      <c r="B509" s="53"/>
      <c r="C509" s="54" t="s">
        <v>45</v>
      </c>
      <c r="D509" s="150"/>
      <c r="E509" s="72">
        <f>SUM(E508:E508)</f>
        <v>102104</v>
      </c>
    </row>
    <row r="510" spans="1:5" ht="15" customHeight="1" x14ac:dyDescent="0.2"/>
    <row r="511" spans="1:5" ht="15" customHeight="1" x14ac:dyDescent="0.25">
      <c r="A511" s="91" t="s">
        <v>16</v>
      </c>
      <c r="B511" s="43"/>
      <c r="C511" s="43"/>
      <c r="D511" s="43"/>
      <c r="E511" s="43"/>
    </row>
    <row r="512" spans="1:5" ht="15" customHeight="1" x14ac:dyDescent="0.2">
      <c r="A512" s="89" t="s">
        <v>56</v>
      </c>
      <c r="B512" s="43"/>
      <c r="C512" s="43"/>
      <c r="D512" s="43"/>
      <c r="E512" s="44" t="s">
        <v>57</v>
      </c>
    </row>
    <row r="513" spans="1:7" ht="15" customHeight="1" x14ac:dyDescent="0.25">
      <c r="A513" s="91"/>
      <c r="B513" s="76"/>
      <c r="C513" s="43"/>
      <c r="D513" s="43"/>
      <c r="E513" s="78"/>
    </row>
    <row r="514" spans="1:7" ht="15" customHeight="1" x14ac:dyDescent="0.2">
      <c r="A514" s="122"/>
      <c r="B514" s="122"/>
      <c r="C514" s="79" t="s">
        <v>41</v>
      </c>
      <c r="D514" s="67" t="s">
        <v>69</v>
      </c>
      <c r="E514" s="62" t="s">
        <v>43</v>
      </c>
    </row>
    <row r="515" spans="1:7" ht="15" customHeight="1" x14ac:dyDescent="0.2">
      <c r="A515" s="125"/>
      <c r="B515" s="151"/>
      <c r="C515" s="120">
        <v>6409</v>
      </c>
      <c r="D515" s="68" t="s">
        <v>71</v>
      </c>
      <c r="E515" s="152">
        <v>1465</v>
      </c>
    </row>
    <row r="516" spans="1:7" ht="15" customHeight="1" x14ac:dyDescent="0.2">
      <c r="A516" s="129"/>
      <c r="B516" s="153"/>
      <c r="C516" s="85" t="s">
        <v>45</v>
      </c>
      <c r="D516" s="86"/>
      <c r="E516" s="87">
        <f>E515</f>
        <v>1465</v>
      </c>
      <c r="G516" s="112">
        <f>+E509+E516</f>
        <v>103569</v>
      </c>
    </row>
    <row r="517" spans="1:7" ht="15" customHeight="1" x14ac:dyDescent="0.2"/>
    <row r="518" spans="1:7" ht="15" customHeight="1" x14ac:dyDescent="0.2"/>
    <row r="519" spans="1:7" ht="15" customHeight="1" x14ac:dyDescent="0.2"/>
    <row r="520" spans="1:7" ht="15" customHeight="1" x14ac:dyDescent="0.2"/>
    <row r="521" spans="1:7" ht="15" customHeight="1" x14ac:dyDescent="0.2"/>
    <row r="522" spans="1:7" ht="15" customHeight="1" x14ac:dyDescent="0.25">
      <c r="A522" s="36" t="s">
        <v>116</v>
      </c>
    </row>
    <row r="523" spans="1:7" ht="15" customHeight="1" x14ac:dyDescent="0.2">
      <c r="A523" s="154" t="s">
        <v>117</v>
      </c>
      <c r="B523" s="154"/>
      <c r="C523" s="154"/>
      <c r="D523" s="154"/>
      <c r="E523" s="154"/>
    </row>
    <row r="524" spans="1:7" ht="15" customHeight="1" x14ac:dyDescent="0.2">
      <c r="A524" s="154"/>
      <c r="B524" s="154"/>
      <c r="C524" s="154"/>
      <c r="D524" s="154"/>
      <c r="E524" s="154"/>
    </row>
    <row r="525" spans="1:7" ht="15" customHeight="1" x14ac:dyDescent="0.2">
      <c r="A525" s="38" t="s">
        <v>118</v>
      </c>
      <c r="B525" s="38"/>
      <c r="C525" s="38"/>
      <c r="D525" s="38"/>
      <c r="E525" s="38"/>
    </row>
    <row r="526" spans="1:7" ht="15" customHeight="1" x14ac:dyDescent="0.2">
      <c r="A526" s="38"/>
      <c r="B526" s="38"/>
      <c r="C526" s="38"/>
      <c r="D526" s="38"/>
      <c r="E526" s="38"/>
    </row>
    <row r="527" spans="1:7" ht="15" customHeight="1" x14ac:dyDescent="0.2">
      <c r="A527" s="38"/>
      <c r="B527" s="38"/>
      <c r="C527" s="38"/>
      <c r="D527" s="38"/>
      <c r="E527" s="38"/>
    </row>
    <row r="528" spans="1:7" ht="15" customHeight="1" x14ac:dyDescent="0.2">
      <c r="A528" s="38"/>
      <c r="B528" s="38"/>
      <c r="C528" s="38"/>
      <c r="D528" s="38"/>
      <c r="E528" s="38"/>
    </row>
    <row r="529" spans="1:5" ht="15" customHeight="1" x14ac:dyDescent="0.2">
      <c r="A529" s="38"/>
      <c r="B529" s="38"/>
      <c r="C529" s="38"/>
      <c r="D529" s="38"/>
      <c r="E529" s="38"/>
    </row>
    <row r="530" spans="1:5" ht="15" customHeight="1" x14ac:dyDescent="0.2">
      <c r="A530" s="38"/>
      <c r="B530" s="38"/>
      <c r="C530" s="38"/>
      <c r="D530" s="38"/>
      <c r="E530" s="38"/>
    </row>
    <row r="531" spans="1:5" ht="15" customHeight="1" x14ac:dyDescent="0.2">
      <c r="A531" s="38"/>
      <c r="B531" s="38"/>
      <c r="C531" s="38"/>
      <c r="D531" s="38"/>
      <c r="E531" s="38"/>
    </row>
    <row r="532" spans="1:5" ht="15" customHeight="1" x14ac:dyDescent="0.2">
      <c r="A532" s="38"/>
      <c r="B532" s="38"/>
      <c r="C532" s="38"/>
      <c r="D532" s="38"/>
      <c r="E532" s="38"/>
    </row>
    <row r="533" spans="1:5" ht="15" customHeight="1" x14ac:dyDescent="0.2">
      <c r="A533" s="38"/>
      <c r="B533" s="38"/>
      <c r="C533" s="38"/>
      <c r="D533" s="38"/>
      <c r="E533" s="38"/>
    </row>
    <row r="534" spans="1:5" ht="15" customHeight="1" x14ac:dyDescent="0.2"/>
    <row r="535" spans="1:5" ht="15" customHeight="1" x14ac:dyDescent="0.25">
      <c r="A535" s="40" t="s">
        <v>16</v>
      </c>
      <c r="B535" s="41"/>
      <c r="C535" s="41"/>
      <c r="D535" s="41"/>
      <c r="E535" s="41"/>
    </row>
    <row r="536" spans="1:5" ht="15" customHeight="1" x14ac:dyDescent="0.2">
      <c r="A536" s="42" t="s">
        <v>56</v>
      </c>
      <c r="B536" s="41"/>
      <c r="C536" s="41"/>
      <c r="D536" s="41"/>
      <c r="E536" s="60" t="s">
        <v>57</v>
      </c>
    </row>
    <row r="537" spans="1:5" ht="15" customHeight="1" x14ac:dyDescent="0.25">
      <c r="A537" s="40"/>
      <c r="B537" s="45"/>
      <c r="C537" s="41"/>
      <c r="D537" s="41"/>
      <c r="E537" s="46"/>
    </row>
    <row r="538" spans="1:5" ht="15" customHeight="1" x14ac:dyDescent="0.2">
      <c r="B538" s="106"/>
      <c r="C538" s="47" t="s">
        <v>41</v>
      </c>
      <c r="D538" s="117" t="s">
        <v>69</v>
      </c>
      <c r="E538" s="62" t="s">
        <v>43</v>
      </c>
    </row>
    <row r="539" spans="1:5" ht="15" customHeight="1" x14ac:dyDescent="0.2">
      <c r="B539" s="155"/>
      <c r="C539" s="156">
        <v>4324</v>
      </c>
      <c r="D539" s="136" t="s">
        <v>71</v>
      </c>
      <c r="E539" s="111">
        <f>-88920-45600</f>
        <v>-134520</v>
      </c>
    </row>
    <row r="540" spans="1:5" ht="15" customHeight="1" x14ac:dyDescent="0.2">
      <c r="B540" s="157"/>
      <c r="C540" s="54" t="s">
        <v>45</v>
      </c>
      <c r="D540" s="55"/>
      <c r="E540" s="56">
        <f>SUM(E539:E539)</f>
        <v>-134520</v>
      </c>
    </row>
    <row r="541" spans="1:5" ht="15" customHeight="1" x14ac:dyDescent="0.2"/>
    <row r="542" spans="1:5" ht="15" customHeight="1" x14ac:dyDescent="0.25">
      <c r="A542" s="91" t="s">
        <v>16</v>
      </c>
      <c r="B542" s="43"/>
      <c r="C542" s="43"/>
      <c r="D542" s="43"/>
      <c r="E542" s="43"/>
    </row>
    <row r="543" spans="1:5" ht="15" customHeight="1" x14ac:dyDescent="0.2">
      <c r="A543" s="89" t="s">
        <v>119</v>
      </c>
      <c r="B543" s="128"/>
      <c r="C543" s="128"/>
      <c r="D543" s="128"/>
      <c r="E543" s="128" t="s">
        <v>120</v>
      </c>
    </row>
    <row r="544" spans="1:5" ht="15" customHeight="1" x14ac:dyDescent="0.2">
      <c r="A544" s="128"/>
      <c r="B544" s="93"/>
      <c r="C544" s="43"/>
      <c r="D544" s="128"/>
      <c r="E544" s="94"/>
    </row>
    <row r="545" spans="1:7" ht="15" customHeight="1" x14ac:dyDescent="0.2">
      <c r="B545" s="47" t="s">
        <v>40</v>
      </c>
      <c r="C545" s="79" t="s">
        <v>41</v>
      </c>
      <c r="D545" s="95" t="s">
        <v>42</v>
      </c>
      <c r="E545" s="62" t="s">
        <v>43</v>
      </c>
    </row>
    <row r="546" spans="1:7" ht="15" customHeight="1" x14ac:dyDescent="0.2">
      <c r="B546" s="158">
        <v>13307</v>
      </c>
      <c r="C546" s="139"/>
      <c r="D546" s="59" t="s">
        <v>121</v>
      </c>
      <c r="E546" s="98">
        <v>45600</v>
      </c>
    </row>
    <row r="547" spans="1:7" ht="15" customHeight="1" x14ac:dyDescent="0.2">
      <c r="B547" s="130"/>
      <c r="C547" s="85" t="s">
        <v>45</v>
      </c>
      <c r="D547" s="100"/>
      <c r="E547" s="101">
        <f>SUM(E546:E546)</f>
        <v>45600</v>
      </c>
    </row>
    <row r="548" spans="1:7" ht="15" customHeight="1" x14ac:dyDescent="0.2">
      <c r="A548" s="128"/>
      <c r="B548" s="128"/>
      <c r="C548" s="128"/>
      <c r="D548" s="128"/>
      <c r="E548" s="128"/>
    </row>
    <row r="549" spans="1:7" ht="15" customHeight="1" x14ac:dyDescent="0.25">
      <c r="A549" s="91" t="s">
        <v>16</v>
      </c>
      <c r="B549" s="43"/>
      <c r="C549" s="43"/>
      <c r="D549" s="43"/>
      <c r="E549" s="43"/>
    </row>
    <row r="550" spans="1:7" ht="15" customHeight="1" x14ac:dyDescent="0.2">
      <c r="A550" s="89" t="s">
        <v>122</v>
      </c>
      <c r="B550" s="128"/>
      <c r="C550" s="128"/>
      <c r="D550" s="128"/>
      <c r="E550" s="128" t="s">
        <v>123</v>
      </c>
    </row>
    <row r="551" spans="1:7" ht="15" customHeight="1" x14ac:dyDescent="0.2">
      <c r="A551" s="128"/>
      <c r="B551" s="93"/>
      <c r="C551" s="43"/>
      <c r="D551" s="128"/>
      <c r="E551" s="94"/>
    </row>
    <row r="552" spans="1:7" ht="15" customHeight="1" x14ac:dyDescent="0.2">
      <c r="A552" s="106"/>
      <c r="B552" s="47" t="s">
        <v>40</v>
      </c>
      <c r="C552" s="79" t="s">
        <v>41</v>
      </c>
      <c r="D552" s="95" t="s">
        <v>42</v>
      </c>
      <c r="E552" s="62" t="s">
        <v>43</v>
      </c>
    </row>
    <row r="553" spans="1:7" ht="15" customHeight="1" x14ac:dyDescent="0.2">
      <c r="A553" s="155"/>
      <c r="B553" s="158">
        <v>13307</v>
      </c>
      <c r="C553" s="139"/>
      <c r="D553" s="59" t="s">
        <v>121</v>
      </c>
      <c r="E553" s="149">
        <v>88920</v>
      </c>
    </row>
    <row r="554" spans="1:7" ht="15" customHeight="1" x14ac:dyDescent="0.2">
      <c r="A554" s="157"/>
      <c r="B554" s="130"/>
      <c r="C554" s="85" t="s">
        <v>45</v>
      </c>
      <c r="D554" s="100"/>
      <c r="E554" s="101">
        <f>SUM(E553)</f>
        <v>88920</v>
      </c>
      <c r="G554" s="112">
        <f>+E547+E554</f>
        <v>134520</v>
      </c>
    </row>
    <row r="555" spans="1:7" ht="15" customHeight="1" x14ac:dyDescent="0.2"/>
    <row r="556" spans="1:7" ht="15" customHeight="1" x14ac:dyDescent="0.2"/>
    <row r="557" spans="1:7" ht="15" customHeight="1" x14ac:dyDescent="0.25">
      <c r="A557" s="36" t="s">
        <v>124</v>
      </c>
    </row>
    <row r="558" spans="1:7" ht="15" customHeight="1" x14ac:dyDescent="0.2">
      <c r="A558" s="159" t="s">
        <v>125</v>
      </c>
      <c r="B558" s="159"/>
      <c r="C558" s="159"/>
      <c r="D558" s="159"/>
      <c r="E558" s="159"/>
    </row>
    <row r="559" spans="1:7" ht="15" customHeight="1" x14ac:dyDescent="0.2">
      <c r="A559" s="159"/>
      <c r="B559" s="159"/>
      <c r="C559" s="159"/>
      <c r="D559" s="159"/>
      <c r="E559" s="159"/>
    </row>
    <row r="560" spans="1:7" ht="15" customHeight="1" x14ac:dyDescent="0.2">
      <c r="A560" s="38" t="s">
        <v>126</v>
      </c>
      <c r="B560" s="38"/>
      <c r="C560" s="38"/>
      <c r="D560" s="38"/>
      <c r="E560" s="38"/>
    </row>
    <row r="561" spans="1:5" ht="15" customHeight="1" x14ac:dyDescent="0.2">
      <c r="A561" s="38"/>
      <c r="B561" s="38"/>
      <c r="C561" s="38"/>
      <c r="D561" s="38"/>
      <c r="E561" s="38"/>
    </row>
    <row r="562" spans="1:5" ht="15" customHeight="1" x14ac:dyDescent="0.2">
      <c r="A562" s="38"/>
      <c r="B562" s="38"/>
      <c r="C562" s="38"/>
      <c r="D562" s="38"/>
      <c r="E562" s="38"/>
    </row>
    <row r="563" spans="1:5" ht="15" customHeight="1" x14ac:dyDescent="0.2">
      <c r="A563" s="38"/>
      <c r="B563" s="38"/>
      <c r="C563" s="38"/>
      <c r="D563" s="38"/>
      <c r="E563" s="38"/>
    </row>
    <row r="564" spans="1:5" ht="15" customHeight="1" x14ac:dyDescent="0.2">
      <c r="A564" s="38"/>
      <c r="B564" s="38"/>
      <c r="C564" s="38"/>
      <c r="D564" s="38"/>
      <c r="E564" s="38"/>
    </row>
    <row r="565" spans="1:5" ht="15" customHeight="1" x14ac:dyDescent="0.2">
      <c r="A565" s="38"/>
      <c r="B565" s="38"/>
      <c r="C565" s="38"/>
      <c r="D565" s="38"/>
      <c r="E565" s="38"/>
    </row>
    <row r="566" spans="1:5" ht="15" customHeight="1" x14ac:dyDescent="0.2">
      <c r="A566" s="38"/>
      <c r="B566" s="38"/>
      <c r="C566" s="38"/>
      <c r="D566" s="38"/>
      <c r="E566" s="38"/>
    </row>
    <row r="567" spans="1:5" ht="15" customHeight="1" x14ac:dyDescent="0.2">
      <c r="A567" s="38"/>
      <c r="B567" s="38"/>
      <c r="C567" s="38"/>
      <c r="D567" s="38"/>
      <c r="E567" s="38"/>
    </row>
    <row r="568" spans="1:5" ht="15" customHeight="1" x14ac:dyDescent="0.2">
      <c r="A568" s="38"/>
      <c r="B568" s="38"/>
      <c r="C568" s="38"/>
      <c r="D568" s="38"/>
      <c r="E568" s="38"/>
    </row>
    <row r="569" spans="1:5" ht="15" customHeight="1" x14ac:dyDescent="0.2">
      <c r="A569" s="38"/>
      <c r="B569" s="38"/>
      <c r="C569" s="38"/>
      <c r="D569" s="38"/>
      <c r="E569" s="38"/>
    </row>
    <row r="570" spans="1:5" ht="15" customHeight="1" x14ac:dyDescent="0.2">
      <c r="A570" s="38"/>
      <c r="B570" s="38"/>
      <c r="C570" s="38"/>
      <c r="D570" s="38"/>
      <c r="E570" s="38"/>
    </row>
    <row r="571" spans="1:5" ht="15" customHeight="1" x14ac:dyDescent="0.2">
      <c r="A571" s="121"/>
      <c r="B571" s="121"/>
      <c r="C571" s="121"/>
      <c r="D571" s="121"/>
      <c r="E571" s="121"/>
    </row>
    <row r="572" spans="1:5" ht="15" customHeight="1" x14ac:dyDescent="0.2">
      <c r="A572" s="121"/>
      <c r="B572" s="121"/>
      <c r="C572" s="121"/>
      <c r="D572" s="121"/>
      <c r="E572" s="121"/>
    </row>
    <row r="573" spans="1:5" ht="15" customHeight="1" x14ac:dyDescent="0.2">
      <c r="A573" s="121"/>
      <c r="B573" s="121"/>
      <c r="C573" s="121"/>
      <c r="D573" s="121"/>
      <c r="E573" s="121"/>
    </row>
    <row r="574" spans="1:5" ht="15" customHeight="1" x14ac:dyDescent="0.25">
      <c r="A574" s="40" t="s">
        <v>16</v>
      </c>
      <c r="B574" s="41"/>
      <c r="C574" s="41"/>
      <c r="D574" s="41"/>
      <c r="E574" s="41"/>
    </row>
    <row r="575" spans="1:5" ht="15" customHeight="1" x14ac:dyDescent="0.2">
      <c r="A575" s="42" t="s">
        <v>56</v>
      </c>
      <c r="B575" s="41"/>
      <c r="C575" s="41"/>
      <c r="D575" s="41"/>
      <c r="E575" s="60" t="s">
        <v>57</v>
      </c>
    </row>
    <row r="576" spans="1:5" ht="15" customHeight="1" x14ac:dyDescent="0.25">
      <c r="A576" s="40"/>
      <c r="B576" s="61"/>
      <c r="C576" s="41"/>
      <c r="D576" s="41"/>
      <c r="E576" s="46"/>
    </row>
    <row r="577" spans="1:5" ht="15" customHeight="1" x14ac:dyDescent="0.2">
      <c r="A577" s="106"/>
      <c r="B577" s="106"/>
      <c r="C577" s="47" t="s">
        <v>41</v>
      </c>
      <c r="D577" s="67" t="s">
        <v>69</v>
      </c>
      <c r="E577" s="160" t="s">
        <v>43</v>
      </c>
    </row>
    <row r="578" spans="1:5" ht="15" customHeight="1" x14ac:dyDescent="0.2">
      <c r="A578" s="110"/>
      <c r="B578" s="151"/>
      <c r="C578" s="126">
        <v>6409</v>
      </c>
      <c r="D578" s="136" t="s">
        <v>71</v>
      </c>
      <c r="E578" s="111">
        <v>-396791</v>
      </c>
    </row>
    <row r="579" spans="1:5" ht="15" customHeight="1" x14ac:dyDescent="0.2">
      <c r="A579" s="110"/>
      <c r="B579" s="151"/>
      <c r="C579" s="126">
        <v>6409</v>
      </c>
      <c r="D579" s="68" t="s">
        <v>127</v>
      </c>
      <c r="E579" s="111">
        <v>-390000</v>
      </c>
    </row>
    <row r="580" spans="1:5" ht="15" customHeight="1" x14ac:dyDescent="0.2">
      <c r="A580" s="110"/>
      <c r="B580" s="151"/>
      <c r="C580" s="126">
        <v>6409</v>
      </c>
      <c r="D580" s="68" t="s">
        <v>127</v>
      </c>
      <c r="E580" s="111">
        <v>396791</v>
      </c>
    </row>
    <row r="581" spans="1:5" ht="15" customHeight="1" x14ac:dyDescent="0.2">
      <c r="A581" s="161"/>
      <c r="B581" s="162"/>
      <c r="C581" s="54" t="s">
        <v>45</v>
      </c>
      <c r="D581" s="55"/>
      <c r="E581" s="56">
        <f>SUM(E578:E580)</f>
        <v>-390000</v>
      </c>
    </row>
    <row r="582" spans="1:5" ht="15" customHeight="1" x14ac:dyDescent="0.25">
      <c r="A582" s="36"/>
    </row>
    <row r="583" spans="1:5" ht="15" customHeight="1" x14ac:dyDescent="0.25">
      <c r="A583" s="40" t="s">
        <v>16</v>
      </c>
      <c r="B583" s="41"/>
      <c r="C583" s="41"/>
      <c r="D583" s="41"/>
      <c r="E583" s="61"/>
    </row>
    <row r="584" spans="1:5" ht="15" customHeight="1" x14ac:dyDescent="0.2">
      <c r="A584" s="42" t="s">
        <v>58</v>
      </c>
      <c r="B584" s="41"/>
      <c r="C584" s="41"/>
      <c r="D584" s="41"/>
      <c r="E584" s="60" t="s">
        <v>59</v>
      </c>
    </row>
    <row r="585" spans="1:5" ht="15" customHeight="1" x14ac:dyDescent="0.2">
      <c r="A585" s="42"/>
      <c r="B585" s="61"/>
      <c r="C585" s="41"/>
      <c r="D585" s="41"/>
      <c r="E585" s="46"/>
    </row>
    <row r="586" spans="1:5" ht="15" customHeight="1" x14ac:dyDescent="0.2">
      <c r="A586" s="106"/>
      <c r="B586" s="106"/>
      <c r="C586" s="47" t="s">
        <v>41</v>
      </c>
      <c r="D586" s="67" t="s">
        <v>69</v>
      </c>
      <c r="E586" s="160" t="s">
        <v>43</v>
      </c>
    </row>
    <row r="587" spans="1:5" ht="15" customHeight="1" x14ac:dyDescent="0.2">
      <c r="A587" s="106"/>
      <c r="B587" s="106"/>
      <c r="C587" s="97">
        <v>3311</v>
      </c>
      <c r="D587" s="68" t="s">
        <v>127</v>
      </c>
      <c r="E587" s="131">
        <v>-500000</v>
      </c>
    </row>
    <row r="588" spans="1:5" ht="15" customHeight="1" x14ac:dyDescent="0.2">
      <c r="A588" s="106"/>
      <c r="B588" s="106"/>
      <c r="C588" s="97">
        <v>3312</v>
      </c>
      <c r="D588" s="148" t="s">
        <v>128</v>
      </c>
      <c r="E588" s="131">
        <v>-210000</v>
      </c>
    </row>
    <row r="589" spans="1:5" ht="15" customHeight="1" x14ac:dyDescent="0.2">
      <c r="A589" s="106"/>
      <c r="B589" s="106"/>
      <c r="C589" s="97">
        <v>3311</v>
      </c>
      <c r="D589" s="68" t="s">
        <v>127</v>
      </c>
      <c r="E589" s="131">
        <v>710000</v>
      </c>
    </row>
    <row r="590" spans="1:5" ht="15" customHeight="1" x14ac:dyDescent="0.2">
      <c r="A590" s="106"/>
      <c r="B590" s="106"/>
      <c r="C590" s="97">
        <v>3311</v>
      </c>
      <c r="D590" s="68" t="s">
        <v>127</v>
      </c>
      <c r="E590" s="131">
        <v>390000</v>
      </c>
    </row>
    <row r="591" spans="1:5" ht="15" customHeight="1" x14ac:dyDescent="0.2">
      <c r="A591" s="163"/>
      <c r="B591" s="163"/>
      <c r="C591" s="54" t="s">
        <v>45</v>
      </c>
      <c r="D591" s="55"/>
      <c r="E591" s="56">
        <f>SUM(E587:E590)</f>
        <v>390000</v>
      </c>
    </row>
    <row r="592" spans="1:5" ht="15" customHeight="1" x14ac:dyDescent="0.25">
      <c r="A592" s="36"/>
    </row>
    <row r="593" spans="1:5" ht="15" customHeight="1" x14ac:dyDescent="0.25">
      <c r="A593" s="36"/>
    </row>
    <row r="594" spans="1:5" ht="15" customHeight="1" x14ac:dyDescent="0.25">
      <c r="A594" s="36" t="s">
        <v>129</v>
      </c>
    </row>
    <row r="595" spans="1:5" ht="15" customHeight="1" x14ac:dyDescent="0.2">
      <c r="A595" s="159" t="s">
        <v>125</v>
      </c>
      <c r="B595" s="159"/>
      <c r="C595" s="159"/>
      <c r="D595" s="159"/>
      <c r="E595" s="159"/>
    </row>
    <row r="596" spans="1:5" ht="15" customHeight="1" x14ac:dyDescent="0.2">
      <c r="A596" s="159"/>
      <c r="B596" s="159"/>
      <c r="C596" s="159"/>
      <c r="D596" s="159"/>
      <c r="E596" s="159"/>
    </row>
    <row r="597" spans="1:5" ht="15" customHeight="1" x14ac:dyDescent="0.2">
      <c r="A597" s="38" t="s">
        <v>130</v>
      </c>
      <c r="B597" s="38"/>
      <c r="C597" s="38"/>
      <c r="D597" s="38"/>
      <c r="E597" s="38"/>
    </row>
    <row r="598" spans="1:5" ht="15" customHeight="1" x14ac:dyDescent="0.2">
      <c r="A598" s="38"/>
      <c r="B598" s="38"/>
      <c r="C598" s="38"/>
      <c r="D598" s="38"/>
      <c r="E598" s="38"/>
    </row>
    <row r="599" spans="1:5" ht="15" customHeight="1" x14ac:dyDescent="0.2">
      <c r="A599" s="38"/>
      <c r="B599" s="38"/>
      <c r="C599" s="38"/>
      <c r="D599" s="38"/>
      <c r="E599" s="38"/>
    </row>
    <row r="600" spans="1:5" ht="15" customHeight="1" x14ac:dyDescent="0.2">
      <c r="A600" s="38"/>
      <c r="B600" s="38"/>
      <c r="C600" s="38"/>
      <c r="D600" s="38"/>
      <c r="E600" s="38"/>
    </row>
    <row r="601" spans="1:5" ht="15" customHeight="1" x14ac:dyDescent="0.2">
      <c r="A601" s="38"/>
      <c r="B601" s="38"/>
      <c r="C601" s="38"/>
      <c r="D601" s="38"/>
      <c r="E601" s="38"/>
    </row>
    <row r="602" spans="1:5" ht="15" customHeight="1" x14ac:dyDescent="0.2">
      <c r="A602" s="38"/>
      <c r="B602" s="38"/>
      <c r="C602" s="38"/>
      <c r="D602" s="38"/>
      <c r="E602" s="38"/>
    </row>
    <row r="603" spans="1:5" ht="15" customHeight="1" x14ac:dyDescent="0.2">
      <c r="A603" s="38"/>
      <c r="B603" s="38"/>
      <c r="C603" s="38"/>
      <c r="D603" s="38"/>
      <c r="E603" s="38"/>
    </row>
    <row r="604" spans="1:5" ht="15" customHeight="1" x14ac:dyDescent="0.2">
      <c r="A604" s="38"/>
      <c r="B604" s="38"/>
      <c r="C604" s="38"/>
      <c r="D604" s="38"/>
      <c r="E604" s="38"/>
    </row>
    <row r="605" spans="1:5" ht="15" customHeight="1" x14ac:dyDescent="0.2">
      <c r="A605" s="121"/>
      <c r="B605" s="121"/>
      <c r="C605" s="121"/>
      <c r="D605" s="121"/>
      <c r="E605" s="121"/>
    </row>
    <row r="606" spans="1:5" ht="15" customHeight="1" x14ac:dyDescent="0.25">
      <c r="A606" s="40" t="s">
        <v>16</v>
      </c>
      <c r="B606" s="41"/>
      <c r="C606" s="41"/>
      <c r="D606" s="41"/>
      <c r="E606" s="41"/>
    </row>
    <row r="607" spans="1:5" ht="15" customHeight="1" x14ac:dyDescent="0.2">
      <c r="A607" s="42" t="s">
        <v>56</v>
      </c>
      <c r="B607" s="41"/>
      <c r="C607" s="41"/>
      <c r="D607" s="41"/>
      <c r="E607" s="60" t="s">
        <v>57</v>
      </c>
    </row>
    <row r="608" spans="1:5" ht="15" customHeight="1" x14ac:dyDescent="0.25">
      <c r="A608" s="40"/>
      <c r="B608" s="61"/>
      <c r="C608" s="41"/>
      <c r="D608" s="41"/>
      <c r="E608" s="46"/>
    </row>
    <row r="609" spans="1:5" ht="15" customHeight="1" x14ac:dyDescent="0.2">
      <c r="A609" s="106"/>
      <c r="B609" s="106"/>
      <c r="C609" s="47" t="s">
        <v>41</v>
      </c>
      <c r="D609" s="67" t="s">
        <v>69</v>
      </c>
      <c r="E609" s="160" t="s">
        <v>43</v>
      </c>
    </row>
    <row r="610" spans="1:5" ht="15" customHeight="1" x14ac:dyDescent="0.2">
      <c r="A610" s="110"/>
      <c r="B610" s="151"/>
      <c r="C610" s="126">
        <v>6409</v>
      </c>
      <c r="D610" s="68" t="s">
        <v>127</v>
      </c>
      <c r="E610" s="111">
        <v>-150000</v>
      </c>
    </row>
    <row r="611" spans="1:5" ht="15" customHeight="1" x14ac:dyDescent="0.2">
      <c r="A611" s="161"/>
      <c r="B611" s="162"/>
      <c r="C611" s="54" t="s">
        <v>45</v>
      </c>
      <c r="D611" s="55"/>
      <c r="E611" s="56">
        <f>E610</f>
        <v>-150000</v>
      </c>
    </row>
    <row r="612" spans="1:5" ht="15" customHeight="1" x14ac:dyDescent="0.2">
      <c r="A612" s="161"/>
      <c r="B612" s="162"/>
      <c r="C612" s="164"/>
      <c r="D612" s="41"/>
      <c r="E612" s="165"/>
    </row>
    <row r="613" spans="1:5" ht="15" customHeight="1" x14ac:dyDescent="0.25">
      <c r="A613" s="91" t="s">
        <v>16</v>
      </c>
      <c r="B613" s="43"/>
      <c r="C613" s="43"/>
      <c r="D613" s="43"/>
      <c r="E613" s="76"/>
    </row>
    <row r="614" spans="1:5" ht="15" customHeight="1" x14ac:dyDescent="0.2">
      <c r="A614" s="42" t="s">
        <v>58</v>
      </c>
      <c r="B614" s="43"/>
      <c r="C614" s="43"/>
      <c r="D614" s="43"/>
      <c r="E614" s="44" t="s">
        <v>59</v>
      </c>
    </row>
    <row r="615" spans="1:5" ht="15" customHeight="1" x14ac:dyDescent="0.2">
      <c r="A615" s="89"/>
      <c r="B615" s="76"/>
      <c r="C615" s="43"/>
      <c r="D615" s="43"/>
      <c r="E615" s="78"/>
    </row>
    <row r="616" spans="1:5" ht="15" customHeight="1" x14ac:dyDescent="0.2">
      <c r="A616" s="122"/>
      <c r="B616" s="122"/>
      <c r="C616" s="79" t="s">
        <v>41</v>
      </c>
      <c r="D616" s="67" t="s">
        <v>69</v>
      </c>
      <c r="E616" s="62" t="s">
        <v>43</v>
      </c>
    </row>
    <row r="617" spans="1:5" ht="15" customHeight="1" x14ac:dyDescent="0.2">
      <c r="A617" s="122"/>
      <c r="B617" s="122"/>
      <c r="C617" s="97">
        <v>3419</v>
      </c>
      <c r="D617" s="68" t="s">
        <v>131</v>
      </c>
      <c r="E617" s="52">
        <v>150000</v>
      </c>
    </row>
    <row r="618" spans="1:5" ht="15" customHeight="1" x14ac:dyDescent="0.2">
      <c r="A618" s="166"/>
      <c r="B618" s="166"/>
      <c r="C618" s="85" t="s">
        <v>45</v>
      </c>
      <c r="D618" s="86"/>
      <c r="E618" s="87">
        <f>SUM(E617:E617)</f>
        <v>150000</v>
      </c>
    </row>
    <row r="619" spans="1:5" ht="15" customHeight="1" x14ac:dyDescent="0.2"/>
    <row r="620" spans="1:5" ht="15" customHeight="1" x14ac:dyDescent="0.2"/>
    <row r="621" spans="1:5" ht="15" customHeight="1" x14ac:dyDescent="0.2"/>
    <row r="622" spans="1:5" ht="15" customHeight="1" x14ac:dyDescent="0.2"/>
    <row r="623" spans="1:5" ht="15" customHeight="1" x14ac:dyDescent="0.2"/>
    <row r="624" spans="1:5" ht="15" customHeight="1" x14ac:dyDescent="0.2"/>
    <row r="625" spans="1:5" ht="15" customHeight="1" x14ac:dyDescent="0.2"/>
    <row r="626" spans="1:5" ht="15" customHeight="1" x14ac:dyDescent="0.25">
      <c r="A626" s="36" t="s">
        <v>132</v>
      </c>
    </row>
    <row r="627" spans="1:5" ht="15" customHeight="1" x14ac:dyDescent="0.2">
      <c r="A627" s="154" t="s">
        <v>133</v>
      </c>
      <c r="B627" s="154"/>
      <c r="C627" s="154"/>
      <c r="D627" s="154"/>
      <c r="E627" s="154"/>
    </row>
    <row r="628" spans="1:5" ht="15" customHeight="1" x14ac:dyDescent="0.2">
      <c r="A628" s="154"/>
      <c r="B628" s="154"/>
      <c r="C628" s="154"/>
      <c r="D628" s="154"/>
      <c r="E628" s="154"/>
    </row>
    <row r="629" spans="1:5" ht="15" customHeight="1" x14ac:dyDescent="0.2">
      <c r="A629" s="38" t="s">
        <v>134</v>
      </c>
      <c r="B629" s="38"/>
      <c r="C629" s="38"/>
      <c r="D629" s="38"/>
      <c r="E629" s="38"/>
    </row>
    <row r="630" spans="1:5" ht="15" customHeight="1" x14ac:dyDescent="0.2">
      <c r="A630" s="38"/>
      <c r="B630" s="38"/>
      <c r="C630" s="38"/>
      <c r="D630" s="38"/>
      <c r="E630" s="38"/>
    </row>
    <row r="631" spans="1:5" ht="15" customHeight="1" x14ac:dyDescent="0.2">
      <c r="A631" s="38"/>
      <c r="B631" s="38"/>
      <c r="C631" s="38"/>
      <c r="D631" s="38"/>
      <c r="E631" s="38"/>
    </row>
    <row r="632" spans="1:5" ht="15" customHeight="1" x14ac:dyDescent="0.2">
      <c r="A632" s="38"/>
      <c r="B632" s="38"/>
      <c r="C632" s="38"/>
      <c r="D632" s="38"/>
      <c r="E632" s="38"/>
    </row>
    <row r="633" spans="1:5" ht="15" customHeight="1" x14ac:dyDescent="0.2">
      <c r="A633" s="38"/>
      <c r="B633" s="38"/>
      <c r="C633" s="38"/>
      <c r="D633" s="38"/>
      <c r="E633" s="38"/>
    </row>
    <row r="634" spans="1:5" ht="15" customHeight="1" x14ac:dyDescent="0.2">
      <c r="A634" s="38"/>
      <c r="B634" s="38"/>
      <c r="C634" s="38"/>
      <c r="D634" s="38"/>
      <c r="E634" s="38"/>
    </row>
    <row r="635" spans="1:5" ht="15" customHeight="1" x14ac:dyDescent="0.2">
      <c r="A635" s="38"/>
      <c r="B635" s="38"/>
      <c r="C635" s="38"/>
      <c r="D635" s="38"/>
      <c r="E635" s="38"/>
    </row>
    <row r="636" spans="1:5" ht="15" customHeight="1" x14ac:dyDescent="0.2">
      <c r="A636" s="38"/>
      <c r="B636" s="38"/>
      <c r="C636" s="38"/>
      <c r="D636" s="38"/>
      <c r="E636" s="38"/>
    </row>
    <row r="637" spans="1:5" ht="15" customHeight="1" x14ac:dyDescent="0.2">
      <c r="A637" s="38"/>
      <c r="B637" s="38"/>
      <c r="C637" s="38"/>
      <c r="D637" s="38"/>
      <c r="E637" s="38"/>
    </row>
    <row r="638" spans="1:5" ht="15" customHeight="1" x14ac:dyDescent="0.2">
      <c r="A638" s="121"/>
      <c r="B638" s="121"/>
      <c r="C638" s="121"/>
      <c r="D638" s="121"/>
      <c r="E638" s="121"/>
    </row>
    <row r="639" spans="1:5" ht="15" customHeight="1" x14ac:dyDescent="0.25">
      <c r="A639" s="91" t="s">
        <v>16</v>
      </c>
      <c r="B639" s="43"/>
      <c r="C639" s="43"/>
      <c r="D639" s="43"/>
      <c r="E639" s="76"/>
    </row>
    <row r="640" spans="1:5" ht="15" customHeight="1" x14ac:dyDescent="0.2">
      <c r="A640" s="89" t="s">
        <v>97</v>
      </c>
      <c r="B640" s="128"/>
      <c r="C640" s="128"/>
      <c r="D640" s="128"/>
      <c r="E640" s="76" t="s">
        <v>98</v>
      </c>
    </row>
    <row r="641" spans="1:5" ht="15" customHeight="1" x14ac:dyDescent="0.2"/>
    <row r="642" spans="1:5" ht="15" customHeight="1" x14ac:dyDescent="0.2">
      <c r="B642" s="47" t="s">
        <v>40</v>
      </c>
      <c r="C642" s="79" t="s">
        <v>41</v>
      </c>
      <c r="D642" s="95" t="s">
        <v>42</v>
      </c>
      <c r="E642" s="62" t="s">
        <v>43</v>
      </c>
    </row>
    <row r="643" spans="1:5" ht="15" customHeight="1" x14ac:dyDescent="0.2">
      <c r="B643" s="63">
        <v>303</v>
      </c>
      <c r="C643" s="97"/>
      <c r="D643" s="59" t="s">
        <v>99</v>
      </c>
      <c r="E643" s="52">
        <v>-443940</v>
      </c>
    </row>
    <row r="644" spans="1:5" ht="15" customHeight="1" x14ac:dyDescent="0.2">
      <c r="B644" s="130"/>
      <c r="C644" s="85" t="s">
        <v>45</v>
      </c>
      <c r="D644" s="100"/>
      <c r="E644" s="101">
        <f>SUM(E643:E643)</f>
        <v>-443940</v>
      </c>
    </row>
    <row r="645" spans="1:5" ht="15" customHeight="1" x14ac:dyDescent="0.2">
      <c r="B645" s="157"/>
      <c r="C645" s="167"/>
      <c r="D645" s="168"/>
      <c r="E645" s="169"/>
    </row>
    <row r="646" spans="1:5" ht="15" customHeight="1" x14ac:dyDescent="0.25">
      <c r="A646" s="91" t="s">
        <v>16</v>
      </c>
      <c r="B646" s="43"/>
      <c r="C646" s="43"/>
      <c r="D646" s="43"/>
      <c r="E646" s="43"/>
    </row>
    <row r="647" spans="1:5" ht="15" customHeight="1" x14ac:dyDescent="0.2">
      <c r="A647" s="89" t="s">
        <v>56</v>
      </c>
      <c r="B647" s="43"/>
      <c r="C647" s="43"/>
      <c r="D647" s="43"/>
      <c r="E647" s="44" t="s">
        <v>57</v>
      </c>
    </row>
    <row r="648" spans="1:5" ht="15" customHeight="1" x14ac:dyDescent="0.25">
      <c r="A648" s="91"/>
      <c r="B648" s="76"/>
      <c r="C648" s="43"/>
      <c r="D648" s="43"/>
      <c r="E648" s="78"/>
    </row>
    <row r="649" spans="1:5" ht="15" customHeight="1" x14ac:dyDescent="0.2">
      <c r="A649" s="122"/>
      <c r="B649" s="122"/>
      <c r="C649" s="79" t="s">
        <v>41</v>
      </c>
      <c r="D649" s="67" t="s">
        <v>69</v>
      </c>
      <c r="E649" s="62" t="s">
        <v>43</v>
      </c>
    </row>
    <row r="650" spans="1:5" ht="15" customHeight="1" x14ac:dyDescent="0.2">
      <c r="A650" s="125"/>
      <c r="B650" s="151"/>
      <c r="C650" s="120">
        <v>6409</v>
      </c>
      <c r="D650" s="68" t="s">
        <v>71</v>
      </c>
      <c r="E650" s="152">
        <v>443940</v>
      </c>
    </row>
    <row r="651" spans="1:5" ht="15" customHeight="1" x14ac:dyDescent="0.2">
      <c r="A651" s="129"/>
      <c r="B651" s="153"/>
      <c r="C651" s="85" t="s">
        <v>45</v>
      </c>
      <c r="D651" s="86"/>
      <c r="E651" s="87">
        <f>SUM(E650:E650)</f>
        <v>443940</v>
      </c>
    </row>
    <row r="652" spans="1:5" ht="15" customHeight="1" x14ac:dyDescent="0.2"/>
    <row r="653" spans="1:5" ht="15" customHeight="1" x14ac:dyDescent="0.2"/>
    <row r="654" spans="1:5" ht="15" customHeight="1" x14ac:dyDescent="0.25">
      <c r="A654" s="36" t="s">
        <v>135</v>
      </c>
    </row>
    <row r="655" spans="1:5" ht="15" customHeight="1" x14ac:dyDescent="0.2">
      <c r="A655" s="154" t="s">
        <v>133</v>
      </c>
      <c r="B655" s="154"/>
      <c r="C655" s="154"/>
      <c r="D655" s="154"/>
      <c r="E655" s="154"/>
    </row>
    <row r="656" spans="1:5" ht="15" customHeight="1" x14ac:dyDescent="0.2">
      <c r="A656" s="154"/>
      <c r="B656" s="154"/>
      <c r="C656" s="154"/>
      <c r="D656" s="154"/>
      <c r="E656" s="154"/>
    </row>
    <row r="657" spans="1:5" ht="15" customHeight="1" x14ac:dyDescent="0.2">
      <c r="A657" s="38" t="s">
        <v>136</v>
      </c>
      <c r="B657" s="38"/>
      <c r="C657" s="38"/>
      <c r="D657" s="38"/>
      <c r="E657" s="38"/>
    </row>
    <row r="658" spans="1:5" ht="15" customHeight="1" x14ac:dyDescent="0.2">
      <c r="A658" s="38"/>
      <c r="B658" s="38"/>
      <c r="C658" s="38"/>
      <c r="D658" s="38"/>
      <c r="E658" s="38"/>
    </row>
    <row r="659" spans="1:5" ht="15" customHeight="1" x14ac:dyDescent="0.2">
      <c r="A659" s="38"/>
      <c r="B659" s="38"/>
      <c r="C659" s="38"/>
      <c r="D659" s="38"/>
      <c r="E659" s="38"/>
    </row>
    <row r="660" spans="1:5" ht="15" customHeight="1" x14ac:dyDescent="0.2">
      <c r="A660" s="38"/>
      <c r="B660" s="38"/>
      <c r="C660" s="38"/>
      <c r="D660" s="38"/>
      <c r="E660" s="38"/>
    </row>
    <row r="661" spans="1:5" ht="15" customHeight="1" x14ac:dyDescent="0.2">
      <c r="A661" s="38"/>
      <c r="B661" s="38"/>
      <c r="C661" s="38"/>
      <c r="D661" s="38"/>
      <c r="E661" s="38"/>
    </row>
    <row r="662" spans="1:5" ht="15" customHeight="1" x14ac:dyDescent="0.2">
      <c r="A662" s="38"/>
      <c r="B662" s="38"/>
      <c r="C662" s="38"/>
      <c r="D662" s="38"/>
      <c r="E662" s="38"/>
    </row>
    <row r="663" spans="1:5" ht="15" customHeight="1" x14ac:dyDescent="0.2">
      <c r="A663" s="38"/>
      <c r="B663" s="38"/>
      <c r="C663" s="38"/>
      <c r="D663" s="38"/>
      <c r="E663" s="38"/>
    </row>
    <row r="664" spans="1:5" ht="15" customHeight="1" x14ac:dyDescent="0.2">
      <c r="A664" s="38"/>
      <c r="B664" s="38"/>
      <c r="C664" s="38"/>
      <c r="D664" s="38"/>
      <c r="E664" s="38"/>
    </row>
    <row r="665" spans="1:5" ht="15" customHeight="1" x14ac:dyDescent="0.2">
      <c r="A665" s="121"/>
      <c r="B665" s="121"/>
      <c r="C665" s="121"/>
      <c r="D665" s="121"/>
      <c r="E665" s="121"/>
    </row>
    <row r="666" spans="1:5" ht="15" customHeight="1" x14ac:dyDescent="0.25">
      <c r="A666" s="91" t="s">
        <v>16</v>
      </c>
      <c r="B666" s="43"/>
      <c r="C666" s="43"/>
      <c r="D666" s="43"/>
      <c r="E666" s="76"/>
    </row>
    <row r="667" spans="1:5" ht="15" customHeight="1" x14ac:dyDescent="0.2">
      <c r="A667" s="89" t="s">
        <v>97</v>
      </c>
      <c r="B667" s="128"/>
      <c r="C667" s="128"/>
      <c r="D667" s="128"/>
      <c r="E667" s="76" t="s">
        <v>98</v>
      </c>
    </row>
    <row r="668" spans="1:5" ht="15" customHeight="1" x14ac:dyDescent="0.2"/>
    <row r="669" spans="1:5" ht="15" customHeight="1" x14ac:dyDescent="0.2">
      <c r="B669" s="47" t="s">
        <v>40</v>
      </c>
      <c r="C669" s="79" t="s">
        <v>41</v>
      </c>
      <c r="D669" s="95" t="s">
        <v>42</v>
      </c>
      <c r="E669" s="62" t="s">
        <v>43</v>
      </c>
    </row>
    <row r="670" spans="1:5" ht="15" customHeight="1" x14ac:dyDescent="0.2">
      <c r="B670" s="63">
        <v>301</v>
      </c>
      <c r="C670" s="97"/>
      <c r="D670" s="59" t="s">
        <v>99</v>
      </c>
      <c r="E670" s="52">
        <v>-222840.84</v>
      </c>
    </row>
    <row r="671" spans="1:5" ht="15" customHeight="1" x14ac:dyDescent="0.2">
      <c r="B671" s="130"/>
      <c r="C671" s="85" t="s">
        <v>45</v>
      </c>
      <c r="D671" s="100"/>
      <c r="E671" s="101">
        <f>SUM(E670:E670)</f>
        <v>-222840.84</v>
      </c>
    </row>
    <row r="672" spans="1:5" ht="15" customHeight="1" x14ac:dyDescent="0.2">
      <c r="B672" s="157"/>
      <c r="C672" s="167"/>
      <c r="D672" s="168"/>
      <c r="E672" s="169"/>
    </row>
    <row r="673" spans="1:5" ht="15" customHeight="1" x14ac:dyDescent="0.2">
      <c r="B673" s="157"/>
      <c r="C673" s="167"/>
      <c r="D673" s="168"/>
      <c r="E673" s="169"/>
    </row>
    <row r="674" spans="1:5" ht="15" customHeight="1" x14ac:dyDescent="0.2">
      <c r="B674" s="157"/>
      <c r="C674" s="167"/>
      <c r="D674" s="168"/>
      <c r="E674" s="169"/>
    </row>
    <row r="675" spans="1:5" ht="15" customHeight="1" x14ac:dyDescent="0.2">
      <c r="B675" s="157"/>
      <c r="C675" s="167"/>
      <c r="D675" s="168"/>
      <c r="E675" s="169"/>
    </row>
    <row r="676" spans="1:5" ht="15" customHeight="1" x14ac:dyDescent="0.2">
      <c r="B676" s="157"/>
      <c r="C676" s="167"/>
      <c r="D676" s="168"/>
      <c r="E676" s="169"/>
    </row>
    <row r="677" spans="1:5" ht="15" customHeight="1" x14ac:dyDescent="0.2">
      <c r="B677" s="157"/>
      <c r="C677" s="167"/>
      <c r="D677" s="168"/>
      <c r="E677" s="169"/>
    </row>
    <row r="678" spans="1:5" ht="15" customHeight="1" x14ac:dyDescent="0.25">
      <c r="A678" s="91" t="s">
        <v>16</v>
      </c>
      <c r="B678" s="43"/>
      <c r="C678" s="43"/>
      <c r="D678" s="43"/>
      <c r="E678" s="43"/>
    </row>
    <row r="679" spans="1:5" ht="15" customHeight="1" x14ac:dyDescent="0.2">
      <c r="A679" s="89" t="s">
        <v>56</v>
      </c>
      <c r="B679" s="43"/>
      <c r="C679" s="43"/>
      <c r="D679" s="43"/>
      <c r="E679" s="44" t="s">
        <v>57</v>
      </c>
    </row>
    <row r="680" spans="1:5" ht="15" customHeight="1" x14ac:dyDescent="0.25">
      <c r="A680" s="91"/>
      <c r="B680" s="76"/>
      <c r="C680" s="43"/>
      <c r="D680" s="43"/>
      <c r="E680" s="78"/>
    </row>
    <row r="681" spans="1:5" ht="15" customHeight="1" x14ac:dyDescent="0.2">
      <c r="A681" s="122"/>
      <c r="B681" s="122"/>
      <c r="C681" s="79" t="s">
        <v>41</v>
      </c>
      <c r="D681" s="67" t="s">
        <v>69</v>
      </c>
      <c r="E681" s="62" t="s">
        <v>43</v>
      </c>
    </row>
    <row r="682" spans="1:5" ht="15" customHeight="1" x14ac:dyDescent="0.2">
      <c r="A682" s="125"/>
      <c r="B682" s="151"/>
      <c r="C682" s="120">
        <v>6409</v>
      </c>
      <c r="D682" s="68" t="s">
        <v>71</v>
      </c>
      <c r="E682" s="152">
        <v>222840.84</v>
      </c>
    </row>
    <row r="683" spans="1:5" ht="15" customHeight="1" x14ac:dyDescent="0.2">
      <c r="A683" s="129"/>
      <c r="B683" s="153"/>
      <c r="C683" s="85" t="s">
        <v>45</v>
      </c>
      <c r="D683" s="86"/>
      <c r="E683" s="87">
        <f>SUM(E682:E682)</f>
        <v>222840.84</v>
      </c>
    </row>
    <row r="684" spans="1:5" ht="15" customHeight="1" x14ac:dyDescent="0.2"/>
    <row r="685" spans="1:5" ht="15" customHeight="1" x14ac:dyDescent="0.2"/>
    <row r="686" spans="1:5" ht="15" customHeight="1" x14ac:dyDescent="0.25">
      <c r="A686" s="36" t="s">
        <v>137</v>
      </c>
    </row>
    <row r="687" spans="1:5" ht="15" customHeight="1" x14ac:dyDescent="0.2">
      <c r="A687" s="154" t="s">
        <v>133</v>
      </c>
      <c r="B687" s="154"/>
      <c r="C687" s="154"/>
      <c r="D687" s="154"/>
      <c r="E687" s="154"/>
    </row>
    <row r="688" spans="1:5" ht="15" customHeight="1" x14ac:dyDescent="0.2">
      <c r="A688" s="154"/>
      <c r="B688" s="154"/>
      <c r="C688" s="154"/>
      <c r="D688" s="154"/>
      <c r="E688" s="154"/>
    </row>
    <row r="689" spans="1:5" ht="15" customHeight="1" x14ac:dyDescent="0.2">
      <c r="A689" s="38" t="s">
        <v>138</v>
      </c>
      <c r="B689" s="38"/>
      <c r="C689" s="38"/>
      <c r="D689" s="38"/>
      <c r="E689" s="38"/>
    </row>
    <row r="690" spans="1:5" ht="15" customHeight="1" x14ac:dyDescent="0.2">
      <c r="A690" s="38"/>
      <c r="B690" s="38"/>
      <c r="C690" s="38"/>
      <c r="D690" s="38"/>
      <c r="E690" s="38"/>
    </row>
    <row r="691" spans="1:5" ht="15" customHeight="1" x14ac:dyDescent="0.2">
      <c r="A691" s="38"/>
      <c r="B691" s="38"/>
      <c r="C691" s="38"/>
      <c r="D691" s="38"/>
      <c r="E691" s="38"/>
    </row>
    <row r="692" spans="1:5" ht="15" customHeight="1" x14ac:dyDescent="0.2">
      <c r="A692" s="38"/>
      <c r="B692" s="38"/>
      <c r="C692" s="38"/>
      <c r="D692" s="38"/>
      <c r="E692" s="38"/>
    </row>
    <row r="693" spans="1:5" ht="15" customHeight="1" x14ac:dyDescent="0.2">
      <c r="A693" s="38"/>
      <c r="B693" s="38"/>
      <c r="C693" s="38"/>
      <c r="D693" s="38"/>
      <c r="E693" s="38"/>
    </row>
    <row r="694" spans="1:5" ht="15" customHeight="1" x14ac:dyDescent="0.2">
      <c r="A694" s="38"/>
      <c r="B694" s="38"/>
      <c r="C694" s="38"/>
      <c r="D694" s="38"/>
      <c r="E694" s="38"/>
    </row>
    <row r="695" spans="1:5" ht="15" customHeight="1" x14ac:dyDescent="0.2">
      <c r="A695" s="38"/>
      <c r="B695" s="38"/>
      <c r="C695" s="38"/>
      <c r="D695" s="38"/>
      <c r="E695" s="38"/>
    </row>
    <row r="696" spans="1:5" ht="15" customHeight="1" x14ac:dyDescent="0.2">
      <c r="A696" s="38"/>
      <c r="B696" s="38"/>
      <c r="C696" s="38"/>
      <c r="D696" s="38"/>
      <c r="E696" s="38"/>
    </row>
    <row r="697" spans="1:5" ht="15" customHeight="1" x14ac:dyDescent="0.2">
      <c r="A697" s="121"/>
      <c r="B697" s="121"/>
      <c r="C697" s="121"/>
      <c r="D697" s="121"/>
      <c r="E697" s="121"/>
    </row>
    <row r="698" spans="1:5" ht="15" customHeight="1" x14ac:dyDescent="0.25">
      <c r="A698" s="91" t="s">
        <v>16</v>
      </c>
      <c r="B698" s="43"/>
      <c r="C698" s="43"/>
      <c r="D698" s="43"/>
      <c r="E698" s="76"/>
    </row>
    <row r="699" spans="1:5" ht="15" customHeight="1" x14ac:dyDescent="0.2">
      <c r="A699" s="89" t="s">
        <v>97</v>
      </c>
      <c r="B699" s="128"/>
      <c r="C699" s="128"/>
      <c r="D699" s="128"/>
      <c r="E699" s="76" t="s">
        <v>98</v>
      </c>
    </row>
    <row r="700" spans="1:5" ht="15" customHeight="1" x14ac:dyDescent="0.2"/>
    <row r="701" spans="1:5" ht="15" customHeight="1" x14ac:dyDescent="0.2">
      <c r="B701" s="47" t="s">
        <v>40</v>
      </c>
      <c r="C701" s="79" t="s">
        <v>41</v>
      </c>
      <c r="D701" s="95" t="s">
        <v>42</v>
      </c>
      <c r="E701" s="62" t="s">
        <v>43</v>
      </c>
    </row>
    <row r="702" spans="1:5" ht="15" customHeight="1" x14ac:dyDescent="0.2">
      <c r="B702" s="63">
        <v>13</v>
      </c>
      <c r="C702" s="97"/>
      <c r="D702" s="68" t="s">
        <v>110</v>
      </c>
      <c r="E702" s="52">
        <v>-39000</v>
      </c>
    </row>
    <row r="703" spans="1:5" ht="15" customHeight="1" x14ac:dyDescent="0.2">
      <c r="B703" s="130"/>
      <c r="C703" s="85" t="s">
        <v>45</v>
      </c>
      <c r="D703" s="100"/>
      <c r="E703" s="101">
        <f>SUM(E702:E702)</f>
        <v>-39000</v>
      </c>
    </row>
    <row r="704" spans="1:5" ht="15" customHeight="1" x14ac:dyDescent="0.2">
      <c r="B704" s="157"/>
      <c r="C704" s="167"/>
      <c r="D704" s="168"/>
      <c r="E704" s="169"/>
    </row>
    <row r="705" spans="1:5" ht="15" customHeight="1" x14ac:dyDescent="0.25">
      <c r="A705" s="91" t="s">
        <v>16</v>
      </c>
      <c r="B705" s="43"/>
      <c r="C705" s="43"/>
      <c r="D705" s="43"/>
      <c r="E705" s="43"/>
    </row>
    <row r="706" spans="1:5" ht="15" customHeight="1" x14ac:dyDescent="0.2">
      <c r="A706" s="89" t="s">
        <v>56</v>
      </c>
      <c r="B706" s="43"/>
      <c r="C706" s="43"/>
      <c r="D706" s="43"/>
      <c r="E706" s="44" t="s">
        <v>57</v>
      </c>
    </row>
    <row r="707" spans="1:5" ht="15" customHeight="1" x14ac:dyDescent="0.25">
      <c r="A707" s="91"/>
      <c r="B707" s="76"/>
      <c r="C707" s="43"/>
      <c r="D707" s="43"/>
      <c r="E707" s="78"/>
    </row>
    <row r="708" spans="1:5" ht="15" customHeight="1" x14ac:dyDescent="0.2">
      <c r="A708" s="122"/>
      <c r="B708" s="122"/>
      <c r="C708" s="79" t="s">
        <v>41</v>
      </c>
      <c r="D708" s="67" t="s">
        <v>69</v>
      </c>
      <c r="E708" s="62" t="s">
        <v>43</v>
      </c>
    </row>
    <row r="709" spans="1:5" ht="15" customHeight="1" x14ac:dyDescent="0.2">
      <c r="A709" s="125"/>
      <c r="B709" s="151"/>
      <c r="C709" s="120">
        <v>6409</v>
      </c>
      <c r="D709" s="68" t="s">
        <v>71</v>
      </c>
      <c r="E709" s="152">
        <v>39000</v>
      </c>
    </row>
    <row r="710" spans="1:5" ht="15" customHeight="1" x14ac:dyDescent="0.2">
      <c r="A710" s="129"/>
      <c r="B710" s="153"/>
      <c r="C710" s="85" t="s">
        <v>45</v>
      </c>
      <c r="D710" s="86"/>
      <c r="E710" s="87">
        <f>SUM(E709:E709)</f>
        <v>39000</v>
      </c>
    </row>
    <row r="711" spans="1:5" ht="15" customHeight="1" x14ac:dyDescent="0.2"/>
    <row r="712" spans="1:5" ht="15" customHeight="1" x14ac:dyDescent="0.2"/>
    <row r="713" spans="1:5" ht="15" customHeight="1" x14ac:dyDescent="0.25">
      <c r="A713" s="36" t="s">
        <v>139</v>
      </c>
    </row>
    <row r="714" spans="1:5" ht="15" customHeight="1" x14ac:dyDescent="0.2">
      <c r="A714" s="154" t="s">
        <v>133</v>
      </c>
      <c r="B714" s="154"/>
      <c r="C714" s="154"/>
      <c r="D714" s="154"/>
      <c r="E714" s="154"/>
    </row>
    <row r="715" spans="1:5" ht="15" customHeight="1" x14ac:dyDescent="0.2">
      <c r="A715" s="154"/>
      <c r="B715" s="154"/>
      <c r="C715" s="154"/>
      <c r="D715" s="154"/>
      <c r="E715" s="154"/>
    </row>
    <row r="716" spans="1:5" ht="15" customHeight="1" x14ac:dyDescent="0.2">
      <c r="A716" s="38" t="s">
        <v>140</v>
      </c>
      <c r="B716" s="38"/>
      <c r="C716" s="38"/>
      <c r="D716" s="38"/>
      <c r="E716" s="38"/>
    </row>
    <row r="717" spans="1:5" ht="15" customHeight="1" x14ac:dyDescent="0.2">
      <c r="A717" s="38"/>
      <c r="B717" s="38"/>
      <c r="C717" s="38"/>
      <c r="D717" s="38"/>
      <c r="E717" s="38"/>
    </row>
    <row r="718" spans="1:5" ht="15" customHeight="1" x14ac:dyDescent="0.2">
      <c r="A718" s="38"/>
      <c r="B718" s="38"/>
      <c r="C718" s="38"/>
      <c r="D718" s="38"/>
      <c r="E718" s="38"/>
    </row>
    <row r="719" spans="1:5" ht="15" customHeight="1" x14ac:dyDescent="0.2">
      <c r="A719" s="38"/>
      <c r="B719" s="38"/>
      <c r="C719" s="38"/>
      <c r="D719" s="38"/>
      <c r="E719" s="38"/>
    </row>
    <row r="720" spans="1:5" ht="15" customHeight="1" x14ac:dyDescent="0.2">
      <c r="A720" s="38"/>
      <c r="B720" s="38"/>
      <c r="C720" s="38"/>
      <c r="D720" s="38"/>
      <c r="E720" s="38"/>
    </row>
    <row r="721" spans="1:5" ht="15" customHeight="1" x14ac:dyDescent="0.2">
      <c r="A721" s="38"/>
      <c r="B721" s="38"/>
      <c r="C721" s="38"/>
      <c r="D721" s="38"/>
      <c r="E721" s="38"/>
    </row>
    <row r="722" spans="1:5" ht="15" customHeight="1" x14ac:dyDescent="0.2">
      <c r="A722" s="38"/>
      <c r="B722" s="38"/>
      <c r="C722" s="38"/>
      <c r="D722" s="38"/>
      <c r="E722" s="38"/>
    </row>
    <row r="723" spans="1:5" ht="15" customHeight="1" x14ac:dyDescent="0.2">
      <c r="A723" s="38"/>
      <c r="B723" s="38"/>
      <c r="C723" s="38"/>
      <c r="D723" s="38"/>
      <c r="E723" s="38"/>
    </row>
    <row r="724" spans="1:5" ht="15" customHeight="1" x14ac:dyDescent="0.2">
      <c r="A724" s="121"/>
      <c r="B724" s="121"/>
      <c r="C724" s="121"/>
      <c r="D724" s="121"/>
      <c r="E724" s="121"/>
    </row>
    <row r="725" spans="1:5" ht="15" customHeight="1" x14ac:dyDescent="0.2">
      <c r="A725" s="121"/>
      <c r="B725" s="121"/>
      <c r="C725" s="121"/>
      <c r="D725" s="121"/>
      <c r="E725" s="121"/>
    </row>
    <row r="726" spans="1:5" ht="15" customHeight="1" x14ac:dyDescent="0.2">
      <c r="A726" s="121"/>
      <c r="B726" s="121"/>
      <c r="C726" s="121"/>
      <c r="D726" s="121"/>
      <c r="E726" s="121"/>
    </row>
    <row r="727" spans="1:5" ht="15" customHeight="1" x14ac:dyDescent="0.2">
      <c r="A727" s="121"/>
      <c r="B727" s="121"/>
      <c r="C727" s="121"/>
      <c r="D727" s="121"/>
      <c r="E727" s="121"/>
    </row>
    <row r="728" spans="1:5" ht="15" customHeight="1" x14ac:dyDescent="0.2">
      <c r="A728" s="121"/>
      <c r="B728" s="121"/>
      <c r="C728" s="121"/>
      <c r="D728" s="121"/>
      <c r="E728" s="121"/>
    </row>
    <row r="729" spans="1:5" ht="15" customHeight="1" x14ac:dyDescent="0.2">
      <c r="A729" s="121"/>
      <c r="B729" s="121"/>
      <c r="C729" s="121"/>
      <c r="D729" s="121"/>
      <c r="E729" s="121"/>
    </row>
    <row r="730" spans="1:5" ht="15" customHeight="1" x14ac:dyDescent="0.25">
      <c r="A730" s="91" t="s">
        <v>16</v>
      </c>
      <c r="B730" s="43"/>
      <c r="C730" s="43"/>
      <c r="D730" s="43"/>
      <c r="E730" s="76"/>
    </row>
    <row r="731" spans="1:5" ht="15" customHeight="1" x14ac:dyDescent="0.2">
      <c r="A731" s="89" t="s">
        <v>97</v>
      </c>
      <c r="B731" s="128"/>
      <c r="C731" s="128"/>
      <c r="D731" s="128"/>
      <c r="E731" s="76" t="s">
        <v>98</v>
      </c>
    </row>
    <row r="732" spans="1:5" ht="15" customHeight="1" x14ac:dyDescent="0.2"/>
    <row r="733" spans="1:5" ht="15" customHeight="1" x14ac:dyDescent="0.2">
      <c r="B733" s="47" t="s">
        <v>40</v>
      </c>
      <c r="C733" s="79" t="s">
        <v>41</v>
      </c>
      <c r="D733" s="95" t="s">
        <v>42</v>
      </c>
      <c r="E733" s="62" t="s">
        <v>43</v>
      </c>
    </row>
    <row r="734" spans="1:5" ht="15" customHeight="1" x14ac:dyDescent="0.2">
      <c r="B734" s="63">
        <v>309</v>
      </c>
      <c r="C734" s="97"/>
      <c r="D734" s="68" t="s">
        <v>110</v>
      </c>
      <c r="E734" s="52">
        <v>-6600</v>
      </c>
    </row>
    <row r="735" spans="1:5" ht="15" customHeight="1" x14ac:dyDescent="0.2">
      <c r="B735" s="130"/>
      <c r="C735" s="85" t="s">
        <v>45</v>
      </c>
      <c r="D735" s="100"/>
      <c r="E735" s="101">
        <f>SUM(E734:E734)</f>
        <v>-6600</v>
      </c>
    </row>
    <row r="736" spans="1:5" ht="15" customHeight="1" x14ac:dyDescent="0.2">
      <c r="B736" s="157"/>
      <c r="C736" s="167"/>
      <c r="D736" s="168"/>
      <c r="E736" s="169"/>
    </row>
    <row r="737" spans="1:5" ht="15" customHeight="1" x14ac:dyDescent="0.25">
      <c r="A737" s="91" t="s">
        <v>16</v>
      </c>
      <c r="B737" s="43"/>
      <c r="C737" s="43"/>
      <c r="D737" s="43"/>
      <c r="E737" s="43"/>
    </row>
    <row r="738" spans="1:5" ht="15" customHeight="1" x14ac:dyDescent="0.2">
      <c r="A738" s="89" t="s">
        <v>56</v>
      </c>
      <c r="B738" s="43"/>
      <c r="C738" s="43"/>
      <c r="D738" s="43"/>
      <c r="E738" s="44" t="s">
        <v>57</v>
      </c>
    </row>
    <row r="739" spans="1:5" ht="15" customHeight="1" x14ac:dyDescent="0.25">
      <c r="A739" s="91"/>
      <c r="B739" s="76"/>
      <c r="C739" s="43"/>
      <c r="D739" s="43"/>
      <c r="E739" s="78"/>
    </row>
    <row r="740" spans="1:5" ht="15" customHeight="1" x14ac:dyDescent="0.2">
      <c r="A740" s="122"/>
      <c r="B740" s="122"/>
      <c r="C740" s="79" t="s">
        <v>41</v>
      </c>
      <c r="D740" s="67" t="s">
        <v>69</v>
      </c>
      <c r="E740" s="62" t="s">
        <v>43</v>
      </c>
    </row>
    <row r="741" spans="1:5" ht="15" customHeight="1" x14ac:dyDescent="0.2">
      <c r="A741" s="125"/>
      <c r="B741" s="151"/>
      <c r="C741" s="120">
        <v>6409</v>
      </c>
      <c r="D741" s="68" t="s">
        <v>71</v>
      </c>
      <c r="E741" s="152">
        <v>6600</v>
      </c>
    </row>
    <row r="742" spans="1:5" ht="15" customHeight="1" x14ac:dyDescent="0.2">
      <c r="A742" s="129"/>
      <c r="B742" s="153"/>
      <c r="C742" s="85" t="s">
        <v>45</v>
      </c>
      <c r="D742" s="86"/>
      <c r="E742" s="87">
        <f>SUM(E741:E741)</f>
        <v>6600</v>
      </c>
    </row>
    <row r="743" spans="1:5" ht="15" customHeight="1" x14ac:dyDescent="0.2"/>
    <row r="744" spans="1:5" ht="15" customHeight="1" x14ac:dyDescent="0.2"/>
    <row r="745" spans="1:5" ht="15" customHeight="1" x14ac:dyDescent="0.25">
      <c r="A745" s="36" t="s">
        <v>141</v>
      </c>
    </row>
    <row r="746" spans="1:5" ht="15" customHeight="1" x14ac:dyDescent="0.2">
      <c r="A746" s="154" t="s">
        <v>133</v>
      </c>
      <c r="B746" s="154"/>
      <c r="C746" s="154"/>
      <c r="D746" s="154"/>
      <c r="E746" s="154"/>
    </row>
    <row r="747" spans="1:5" ht="15" customHeight="1" x14ac:dyDescent="0.2">
      <c r="A747" s="154"/>
      <c r="B747" s="154"/>
      <c r="C747" s="154"/>
      <c r="D747" s="154"/>
      <c r="E747" s="154"/>
    </row>
    <row r="748" spans="1:5" ht="15" customHeight="1" x14ac:dyDescent="0.2">
      <c r="A748" s="38" t="s">
        <v>142</v>
      </c>
      <c r="B748" s="38"/>
      <c r="C748" s="38"/>
      <c r="D748" s="38"/>
      <c r="E748" s="38"/>
    </row>
    <row r="749" spans="1:5" ht="15" customHeight="1" x14ac:dyDescent="0.2">
      <c r="A749" s="38"/>
      <c r="B749" s="38"/>
      <c r="C749" s="38"/>
      <c r="D749" s="38"/>
      <c r="E749" s="38"/>
    </row>
    <row r="750" spans="1:5" ht="15" customHeight="1" x14ac:dyDescent="0.2">
      <c r="A750" s="38"/>
      <c r="B750" s="38"/>
      <c r="C750" s="38"/>
      <c r="D750" s="38"/>
      <c r="E750" s="38"/>
    </row>
    <row r="751" spans="1:5" ht="15" customHeight="1" x14ac:dyDescent="0.2">
      <c r="A751" s="38"/>
      <c r="B751" s="38"/>
      <c r="C751" s="38"/>
      <c r="D751" s="38"/>
      <c r="E751" s="38"/>
    </row>
    <row r="752" spans="1:5" ht="15" customHeight="1" x14ac:dyDescent="0.2">
      <c r="A752" s="38"/>
      <c r="B752" s="38"/>
      <c r="C752" s="38"/>
      <c r="D752" s="38"/>
      <c r="E752" s="38"/>
    </row>
    <row r="753" spans="1:5" ht="15" customHeight="1" x14ac:dyDescent="0.2">
      <c r="A753" s="38"/>
      <c r="B753" s="38"/>
      <c r="C753" s="38"/>
      <c r="D753" s="38"/>
      <c r="E753" s="38"/>
    </row>
    <row r="754" spans="1:5" ht="15" customHeight="1" x14ac:dyDescent="0.2">
      <c r="A754" s="38"/>
      <c r="B754" s="38"/>
      <c r="C754" s="38"/>
      <c r="D754" s="38"/>
      <c r="E754" s="38"/>
    </row>
    <row r="755" spans="1:5" ht="15" customHeight="1" x14ac:dyDescent="0.2">
      <c r="A755" s="38"/>
      <c r="B755" s="38"/>
      <c r="C755" s="38"/>
      <c r="D755" s="38"/>
      <c r="E755" s="38"/>
    </row>
    <row r="756" spans="1:5" ht="15" customHeight="1" x14ac:dyDescent="0.2">
      <c r="A756" s="38"/>
      <c r="B756" s="38"/>
      <c r="C756" s="38"/>
      <c r="D756" s="38"/>
      <c r="E756" s="38"/>
    </row>
    <row r="757" spans="1:5" ht="15" customHeight="1" x14ac:dyDescent="0.2">
      <c r="A757" s="121"/>
      <c r="B757" s="121"/>
      <c r="C757" s="121"/>
      <c r="D757" s="121"/>
      <c r="E757" s="121"/>
    </row>
    <row r="758" spans="1:5" ht="15" customHeight="1" x14ac:dyDescent="0.25">
      <c r="A758" s="91" t="s">
        <v>16</v>
      </c>
      <c r="B758" s="43"/>
      <c r="C758" s="43"/>
      <c r="D758" s="43"/>
      <c r="E758" s="76"/>
    </row>
    <row r="759" spans="1:5" ht="15" customHeight="1" x14ac:dyDescent="0.2">
      <c r="A759" s="89" t="s">
        <v>97</v>
      </c>
      <c r="B759" s="128"/>
      <c r="C759" s="128"/>
      <c r="D759" s="128"/>
      <c r="E759" s="76" t="s">
        <v>98</v>
      </c>
    </row>
    <row r="760" spans="1:5" ht="15" customHeight="1" x14ac:dyDescent="0.2"/>
    <row r="761" spans="1:5" ht="15" customHeight="1" x14ac:dyDescent="0.2">
      <c r="B761" s="47" t="s">
        <v>40</v>
      </c>
      <c r="C761" s="79" t="s">
        <v>41</v>
      </c>
      <c r="D761" s="95" t="s">
        <v>42</v>
      </c>
      <c r="E761" s="62" t="s">
        <v>43</v>
      </c>
    </row>
    <row r="762" spans="1:5" ht="15" customHeight="1" x14ac:dyDescent="0.2">
      <c r="B762" s="63">
        <v>300</v>
      </c>
      <c r="C762" s="97"/>
      <c r="D762" s="59" t="s">
        <v>99</v>
      </c>
      <c r="E762" s="52">
        <f>-1200250-1149400</f>
        <v>-2349650</v>
      </c>
    </row>
    <row r="763" spans="1:5" ht="15" customHeight="1" x14ac:dyDescent="0.2">
      <c r="B763" s="63">
        <v>301</v>
      </c>
      <c r="C763" s="97"/>
      <c r="D763" s="59" t="s">
        <v>99</v>
      </c>
      <c r="E763" s="52">
        <f>-749210-700000-2000000</f>
        <v>-3449210</v>
      </c>
    </row>
    <row r="764" spans="1:5" ht="15" customHeight="1" x14ac:dyDescent="0.2">
      <c r="B764" s="130"/>
      <c r="C764" s="85" t="s">
        <v>45</v>
      </c>
      <c r="D764" s="100"/>
      <c r="E764" s="101">
        <f>SUM(E762:E763)</f>
        <v>-5798860</v>
      </c>
    </row>
    <row r="765" spans="1:5" ht="15" customHeight="1" x14ac:dyDescent="0.2">
      <c r="B765" s="157"/>
      <c r="C765" s="167"/>
      <c r="D765" s="168"/>
      <c r="E765" s="169"/>
    </row>
    <row r="766" spans="1:5" ht="15" customHeight="1" x14ac:dyDescent="0.25">
      <c r="A766" s="91" t="s">
        <v>16</v>
      </c>
      <c r="B766" s="43"/>
      <c r="C766" s="43"/>
      <c r="D766" s="43"/>
      <c r="E766" s="43"/>
    </row>
    <row r="767" spans="1:5" ht="15" customHeight="1" x14ac:dyDescent="0.2">
      <c r="A767" s="89" t="s">
        <v>56</v>
      </c>
      <c r="B767" s="43"/>
      <c r="C767" s="43"/>
      <c r="D767" s="43"/>
      <c r="E767" s="44" t="s">
        <v>57</v>
      </c>
    </row>
    <row r="768" spans="1:5" ht="15" customHeight="1" x14ac:dyDescent="0.25">
      <c r="A768" s="91"/>
      <c r="B768" s="76"/>
      <c r="C768" s="43"/>
      <c r="D768" s="43"/>
      <c r="E768" s="78"/>
    </row>
    <row r="769" spans="1:5" ht="15" customHeight="1" x14ac:dyDescent="0.2">
      <c r="A769" s="122"/>
      <c r="B769" s="122"/>
      <c r="C769" s="79" t="s">
        <v>41</v>
      </c>
      <c r="D769" s="67" t="s">
        <v>69</v>
      </c>
      <c r="E769" s="62" t="s">
        <v>43</v>
      </c>
    </row>
    <row r="770" spans="1:5" ht="15" customHeight="1" x14ac:dyDescent="0.2">
      <c r="A770" s="125"/>
      <c r="B770" s="151"/>
      <c r="C770" s="120">
        <v>6409</v>
      </c>
      <c r="D770" s="68" t="s">
        <v>71</v>
      </c>
      <c r="E770" s="152">
        <v>5798860</v>
      </c>
    </row>
    <row r="771" spans="1:5" ht="15" customHeight="1" x14ac:dyDescent="0.2">
      <c r="A771" s="129"/>
      <c r="B771" s="153"/>
      <c r="C771" s="85" t="s">
        <v>45</v>
      </c>
      <c r="D771" s="86"/>
      <c r="E771" s="87">
        <f>SUM(E770:E770)</f>
        <v>5798860</v>
      </c>
    </row>
    <row r="772" spans="1:5" ht="15" customHeight="1" x14ac:dyDescent="0.2"/>
    <row r="773" spans="1:5" ht="15" customHeight="1" x14ac:dyDescent="0.2"/>
    <row r="774" spans="1:5" ht="15" customHeight="1" x14ac:dyDescent="0.2"/>
    <row r="775" spans="1:5" ht="15" customHeight="1" x14ac:dyDescent="0.2"/>
    <row r="776" spans="1:5" ht="15" customHeight="1" x14ac:dyDescent="0.2"/>
    <row r="777" spans="1:5" ht="15" customHeight="1" x14ac:dyDescent="0.2"/>
    <row r="778" spans="1:5" ht="15" customHeight="1" x14ac:dyDescent="0.2"/>
    <row r="779" spans="1:5" ht="15" customHeight="1" x14ac:dyDescent="0.2"/>
    <row r="780" spans="1:5" ht="15" customHeight="1" x14ac:dyDescent="0.2"/>
    <row r="781" spans="1:5" ht="15" customHeight="1" x14ac:dyDescent="0.25">
      <c r="A781" s="36" t="s">
        <v>143</v>
      </c>
    </row>
    <row r="782" spans="1:5" ht="15" customHeight="1" x14ac:dyDescent="0.2">
      <c r="A782" s="154" t="s">
        <v>133</v>
      </c>
      <c r="B782" s="154"/>
      <c r="C782" s="154"/>
      <c r="D782" s="154"/>
      <c r="E782" s="154"/>
    </row>
    <row r="783" spans="1:5" ht="15" customHeight="1" x14ac:dyDescent="0.2">
      <c r="A783" s="154"/>
      <c r="B783" s="154"/>
      <c r="C783" s="154"/>
      <c r="D783" s="154"/>
      <c r="E783" s="154"/>
    </row>
    <row r="784" spans="1:5" ht="15" customHeight="1" x14ac:dyDescent="0.2">
      <c r="A784" s="38" t="s">
        <v>144</v>
      </c>
      <c r="B784" s="38"/>
      <c r="C784" s="38"/>
      <c r="D784" s="38"/>
      <c r="E784" s="38"/>
    </row>
    <row r="785" spans="1:5" ht="15" customHeight="1" x14ac:dyDescent="0.2">
      <c r="A785" s="38"/>
      <c r="B785" s="38"/>
      <c r="C785" s="38"/>
      <c r="D785" s="38"/>
      <c r="E785" s="38"/>
    </row>
    <row r="786" spans="1:5" ht="15" customHeight="1" x14ac:dyDescent="0.2">
      <c r="A786" s="38"/>
      <c r="B786" s="38"/>
      <c r="C786" s="38"/>
      <c r="D786" s="38"/>
      <c r="E786" s="38"/>
    </row>
    <row r="787" spans="1:5" ht="15" customHeight="1" x14ac:dyDescent="0.2">
      <c r="A787" s="38"/>
      <c r="B787" s="38"/>
      <c r="C787" s="38"/>
      <c r="D787" s="38"/>
      <c r="E787" s="38"/>
    </row>
    <row r="788" spans="1:5" ht="15" customHeight="1" x14ac:dyDescent="0.2">
      <c r="A788" s="38"/>
      <c r="B788" s="38"/>
      <c r="C788" s="38"/>
      <c r="D788" s="38"/>
      <c r="E788" s="38"/>
    </row>
    <row r="789" spans="1:5" ht="15" customHeight="1" x14ac:dyDescent="0.2">
      <c r="A789" s="38"/>
      <c r="B789" s="38"/>
      <c r="C789" s="38"/>
      <c r="D789" s="38"/>
      <c r="E789" s="38"/>
    </row>
    <row r="790" spans="1:5" ht="15" customHeight="1" x14ac:dyDescent="0.2">
      <c r="A790" s="38"/>
      <c r="B790" s="38"/>
      <c r="C790" s="38"/>
      <c r="D790" s="38"/>
      <c r="E790" s="38"/>
    </row>
    <row r="791" spans="1:5" ht="15" customHeight="1" x14ac:dyDescent="0.2">
      <c r="A791" s="38"/>
      <c r="B791" s="38"/>
      <c r="C791" s="38"/>
      <c r="D791" s="38"/>
      <c r="E791" s="38"/>
    </row>
    <row r="792" spans="1:5" ht="15" customHeight="1" x14ac:dyDescent="0.2">
      <c r="A792" s="121"/>
      <c r="B792" s="121"/>
      <c r="C792" s="121"/>
      <c r="D792" s="121"/>
      <c r="E792" s="121"/>
    </row>
    <row r="793" spans="1:5" ht="15" customHeight="1" x14ac:dyDescent="0.25">
      <c r="A793" s="91" t="s">
        <v>16</v>
      </c>
      <c r="B793" s="43"/>
      <c r="C793" s="43"/>
      <c r="D793" s="43"/>
      <c r="E793" s="76"/>
    </row>
    <row r="794" spans="1:5" ht="15" customHeight="1" x14ac:dyDescent="0.2">
      <c r="A794" s="89" t="s">
        <v>97</v>
      </c>
      <c r="B794" s="128"/>
      <c r="C794" s="128"/>
      <c r="D794" s="128"/>
      <c r="E794" s="76" t="s">
        <v>98</v>
      </c>
    </row>
    <row r="795" spans="1:5" ht="15" customHeight="1" x14ac:dyDescent="0.2"/>
    <row r="796" spans="1:5" ht="15" customHeight="1" x14ac:dyDescent="0.2">
      <c r="B796" s="47" t="s">
        <v>40</v>
      </c>
      <c r="C796" s="79" t="s">
        <v>41</v>
      </c>
      <c r="D796" s="95" t="s">
        <v>42</v>
      </c>
      <c r="E796" s="62" t="s">
        <v>43</v>
      </c>
    </row>
    <row r="797" spans="1:5" ht="15" customHeight="1" x14ac:dyDescent="0.2">
      <c r="B797" s="63">
        <v>10</v>
      </c>
      <c r="C797" s="97"/>
      <c r="D797" s="59" t="s">
        <v>99</v>
      </c>
      <c r="E797" s="52">
        <f>-8964.7-411000-67366</f>
        <v>-487330.7</v>
      </c>
    </row>
    <row r="798" spans="1:5" ht="15" customHeight="1" x14ac:dyDescent="0.2">
      <c r="B798" s="63">
        <v>13</v>
      </c>
      <c r="C798" s="97"/>
      <c r="D798" s="59" t="s">
        <v>99</v>
      </c>
      <c r="E798" s="52">
        <f>-266-84719-1690</f>
        <v>-86675</v>
      </c>
    </row>
    <row r="799" spans="1:5" ht="15" customHeight="1" x14ac:dyDescent="0.2">
      <c r="B799" s="63">
        <v>10</v>
      </c>
      <c r="C799" s="97"/>
      <c r="D799" s="68" t="s">
        <v>110</v>
      </c>
      <c r="E799" s="52">
        <f>-75969.09-360000-0.61-1600-109686.97-5649.28-13200-30000-66398.76</f>
        <v>-662504.71</v>
      </c>
    </row>
    <row r="800" spans="1:5" ht="15" customHeight="1" x14ac:dyDescent="0.2">
      <c r="B800" s="63">
        <v>13</v>
      </c>
      <c r="C800" s="97"/>
      <c r="D800" s="68" t="s">
        <v>110</v>
      </c>
      <c r="E800" s="52">
        <v>-1735718.62</v>
      </c>
    </row>
    <row r="801" spans="1:5" ht="15" customHeight="1" x14ac:dyDescent="0.2">
      <c r="B801" s="130"/>
      <c r="C801" s="85" t="s">
        <v>45</v>
      </c>
      <c r="D801" s="100"/>
      <c r="E801" s="101">
        <f>SUM(E797:E800)</f>
        <v>-2972229.0300000003</v>
      </c>
    </row>
    <row r="802" spans="1:5" ht="15" customHeight="1" x14ac:dyDescent="0.2">
      <c r="B802" s="157"/>
      <c r="C802" s="167"/>
      <c r="D802" s="168"/>
      <c r="E802" s="169"/>
    </row>
    <row r="803" spans="1:5" ht="15" customHeight="1" x14ac:dyDescent="0.25">
      <c r="A803" s="91" t="s">
        <v>16</v>
      </c>
      <c r="B803" s="43"/>
      <c r="C803" s="43"/>
      <c r="D803" s="43"/>
      <c r="E803" s="43"/>
    </row>
    <row r="804" spans="1:5" ht="15" customHeight="1" x14ac:dyDescent="0.2">
      <c r="A804" s="89" t="s">
        <v>56</v>
      </c>
      <c r="B804" s="43"/>
      <c r="C804" s="43"/>
      <c r="D804" s="43"/>
      <c r="E804" s="44" t="s">
        <v>57</v>
      </c>
    </row>
    <row r="805" spans="1:5" ht="15" customHeight="1" x14ac:dyDescent="0.25">
      <c r="A805" s="91"/>
      <c r="B805" s="76"/>
      <c r="C805" s="43"/>
      <c r="D805" s="43"/>
      <c r="E805" s="78"/>
    </row>
    <row r="806" spans="1:5" ht="15" customHeight="1" x14ac:dyDescent="0.2">
      <c r="A806" s="122"/>
      <c r="B806" s="122"/>
      <c r="C806" s="79" t="s">
        <v>41</v>
      </c>
      <c r="D806" s="67" t="s">
        <v>69</v>
      </c>
      <c r="E806" s="62" t="s">
        <v>43</v>
      </c>
    </row>
    <row r="807" spans="1:5" ht="15" customHeight="1" x14ac:dyDescent="0.2">
      <c r="A807" s="125"/>
      <c r="B807" s="151"/>
      <c r="C807" s="120">
        <v>6409</v>
      </c>
      <c r="D807" s="68" t="s">
        <v>71</v>
      </c>
      <c r="E807" s="152">
        <v>2972229.03</v>
      </c>
    </row>
    <row r="808" spans="1:5" ht="15" customHeight="1" x14ac:dyDescent="0.2">
      <c r="A808" s="129"/>
      <c r="B808" s="153"/>
      <c r="C808" s="85" t="s">
        <v>45</v>
      </c>
      <c r="D808" s="86"/>
      <c r="E808" s="87">
        <f>SUM(E807:E807)</f>
        <v>2972229.03</v>
      </c>
    </row>
    <row r="809" spans="1:5" ht="15" customHeight="1" x14ac:dyDescent="0.2"/>
    <row r="810" spans="1:5" ht="15" customHeight="1" x14ac:dyDescent="0.2"/>
    <row r="811" spans="1:5" ht="15" customHeight="1" x14ac:dyDescent="0.25">
      <c r="A811" s="36" t="s">
        <v>145</v>
      </c>
    </row>
    <row r="812" spans="1:5" ht="15" customHeight="1" x14ac:dyDescent="0.2">
      <c r="A812" s="154" t="s">
        <v>133</v>
      </c>
      <c r="B812" s="154"/>
      <c r="C812" s="154"/>
      <c r="D812" s="154"/>
      <c r="E812" s="154"/>
    </row>
    <row r="813" spans="1:5" ht="15" customHeight="1" x14ac:dyDescent="0.2">
      <c r="A813" s="154"/>
      <c r="B813" s="154"/>
      <c r="C813" s="154"/>
      <c r="D813" s="154"/>
      <c r="E813" s="154"/>
    </row>
    <row r="814" spans="1:5" ht="15" customHeight="1" x14ac:dyDescent="0.2">
      <c r="A814" s="38" t="s">
        <v>146</v>
      </c>
      <c r="B814" s="38"/>
      <c r="C814" s="38"/>
      <c r="D814" s="38"/>
      <c r="E814" s="38"/>
    </row>
    <row r="815" spans="1:5" ht="15" customHeight="1" x14ac:dyDescent="0.2">
      <c r="A815" s="38"/>
      <c r="B815" s="38"/>
      <c r="C815" s="38"/>
      <c r="D815" s="38"/>
      <c r="E815" s="38"/>
    </row>
    <row r="816" spans="1:5" ht="15" customHeight="1" x14ac:dyDescent="0.2">
      <c r="A816" s="38"/>
      <c r="B816" s="38"/>
      <c r="C816" s="38"/>
      <c r="D816" s="38"/>
      <c r="E816" s="38"/>
    </row>
    <row r="817" spans="1:5" ht="15" customHeight="1" x14ac:dyDescent="0.2">
      <c r="A817" s="38"/>
      <c r="B817" s="38"/>
      <c r="C817" s="38"/>
      <c r="D817" s="38"/>
      <c r="E817" s="38"/>
    </row>
    <row r="818" spans="1:5" ht="15" customHeight="1" x14ac:dyDescent="0.2">
      <c r="A818" s="38"/>
      <c r="B818" s="38"/>
      <c r="C818" s="38"/>
      <c r="D818" s="38"/>
      <c r="E818" s="38"/>
    </row>
    <row r="819" spans="1:5" ht="15" customHeight="1" x14ac:dyDescent="0.2">
      <c r="A819" s="38"/>
      <c r="B819" s="38"/>
      <c r="C819" s="38"/>
      <c r="D819" s="38"/>
      <c r="E819" s="38"/>
    </row>
    <row r="820" spans="1:5" ht="15" customHeight="1" x14ac:dyDescent="0.2">
      <c r="A820" s="38"/>
      <c r="B820" s="38"/>
      <c r="C820" s="38"/>
      <c r="D820" s="38"/>
      <c r="E820" s="38"/>
    </row>
    <row r="821" spans="1:5" ht="15" customHeight="1" x14ac:dyDescent="0.2">
      <c r="A821" s="38"/>
      <c r="B821" s="38"/>
      <c r="C821" s="38"/>
      <c r="D821" s="38"/>
      <c r="E821" s="38"/>
    </row>
    <row r="822" spans="1:5" ht="15" customHeight="1" x14ac:dyDescent="0.2">
      <c r="A822" s="38"/>
      <c r="B822" s="38"/>
      <c r="C822" s="38"/>
      <c r="D822" s="38"/>
      <c r="E822" s="38"/>
    </row>
    <row r="823" spans="1:5" ht="15" customHeight="1" x14ac:dyDescent="0.2">
      <c r="A823" s="38"/>
      <c r="B823" s="38"/>
      <c r="C823" s="38"/>
      <c r="D823" s="38"/>
      <c r="E823" s="38"/>
    </row>
    <row r="824" spans="1:5" ht="15" customHeight="1" x14ac:dyDescent="0.2">
      <c r="A824" s="121"/>
      <c r="B824" s="121"/>
      <c r="C824" s="121"/>
      <c r="D824" s="121"/>
      <c r="E824" s="121"/>
    </row>
    <row r="825" spans="1:5" ht="15" customHeight="1" x14ac:dyDescent="0.25">
      <c r="A825" s="91" t="s">
        <v>16</v>
      </c>
      <c r="B825" s="43"/>
      <c r="C825" s="43"/>
      <c r="D825" s="43"/>
      <c r="E825" s="76"/>
    </row>
    <row r="826" spans="1:5" ht="15" customHeight="1" x14ac:dyDescent="0.2">
      <c r="A826" s="89" t="s">
        <v>97</v>
      </c>
      <c r="B826" s="128"/>
      <c r="C826" s="128"/>
      <c r="D826" s="128"/>
      <c r="E826" s="76" t="s">
        <v>98</v>
      </c>
    </row>
    <row r="827" spans="1:5" ht="15" customHeight="1" x14ac:dyDescent="0.2"/>
    <row r="828" spans="1:5" ht="15" customHeight="1" x14ac:dyDescent="0.2">
      <c r="B828" s="47" t="s">
        <v>40</v>
      </c>
      <c r="C828" s="79" t="s">
        <v>41</v>
      </c>
      <c r="D828" s="95" t="s">
        <v>42</v>
      </c>
      <c r="E828" s="62" t="s">
        <v>43</v>
      </c>
    </row>
    <row r="829" spans="1:5" ht="15" customHeight="1" x14ac:dyDescent="0.2">
      <c r="B829" s="63">
        <v>11</v>
      </c>
      <c r="C829" s="97"/>
      <c r="D829" s="68" t="s">
        <v>110</v>
      </c>
      <c r="E829" s="52">
        <v>-376836.4</v>
      </c>
    </row>
    <row r="830" spans="1:5" ht="15" customHeight="1" x14ac:dyDescent="0.2">
      <c r="B830" s="63">
        <v>11</v>
      </c>
      <c r="C830" s="97"/>
      <c r="D830" s="59" t="s">
        <v>99</v>
      </c>
      <c r="E830" s="52">
        <v>194017.5</v>
      </c>
    </row>
    <row r="831" spans="1:5" ht="15" customHeight="1" x14ac:dyDescent="0.2">
      <c r="B831" s="130"/>
      <c r="C831" s="85" t="s">
        <v>45</v>
      </c>
      <c r="D831" s="100"/>
      <c r="E831" s="101">
        <f>SUM(E829:E830)</f>
        <v>-182818.90000000002</v>
      </c>
    </row>
    <row r="832" spans="1:5" ht="15" customHeight="1" x14ac:dyDescent="0.2">
      <c r="B832" s="157"/>
      <c r="C832" s="167"/>
      <c r="D832" s="168"/>
      <c r="E832" s="169"/>
    </row>
    <row r="833" spans="1:5" ht="15" customHeight="1" x14ac:dyDescent="0.25">
      <c r="A833" s="91" t="s">
        <v>16</v>
      </c>
      <c r="B833" s="43"/>
      <c r="C833" s="43"/>
      <c r="D833" s="43"/>
      <c r="E833" s="43"/>
    </row>
    <row r="834" spans="1:5" ht="15" customHeight="1" x14ac:dyDescent="0.2">
      <c r="A834" s="89" t="s">
        <v>56</v>
      </c>
      <c r="B834" s="43"/>
      <c r="C834" s="43"/>
      <c r="D834" s="43"/>
      <c r="E834" s="44" t="s">
        <v>57</v>
      </c>
    </row>
    <row r="835" spans="1:5" ht="15" customHeight="1" x14ac:dyDescent="0.25">
      <c r="A835" s="91"/>
      <c r="B835" s="76"/>
      <c r="C835" s="43"/>
      <c r="D835" s="43"/>
      <c r="E835" s="78"/>
    </row>
    <row r="836" spans="1:5" ht="15" customHeight="1" x14ac:dyDescent="0.2">
      <c r="A836" s="122"/>
      <c r="B836" s="122"/>
      <c r="C836" s="79" t="s">
        <v>41</v>
      </c>
      <c r="D836" s="67" t="s">
        <v>69</v>
      </c>
      <c r="E836" s="62" t="s">
        <v>43</v>
      </c>
    </row>
    <row r="837" spans="1:5" ht="15" customHeight="1" x14ac:dyDescent="0.2">
      <c r="A837" s="125"/>
      <c r="B837" s="151"/>
      <c r="C837" s="120">
        <v>6409</v>
      </c>
      <c r="D837" s="68" t="s">
        <v>71</v>
      </c>
      <c r="E837" s="152">
        <v>182818.9</v>
      </c>
    </row>
    <row r="838" spans="1:5" ht="15" customHeight="1" x14ac:dyDescent="0.2">
      <c r="A838" s="129"/>
      <c r="B838" s="153"/>
      <c r="C838" s="85" t="s">
        <v>45</v>
      </c>
      <c r="D838" s="86"/>
      <c r="E838" s="87">
        <f>SUM(E837:E837)</f>
        <v>182818.9</v>
      </c>
    </row>
    <row r="839" spans="1:5" ht="15" customHeight="1" x14ac:dyDescent="0.2"/>
    <row r="840" spans="1:5" ht="15" customHeight="1" x14ac:dyDescent="0.2"/>
    <row r="841" spans="1:5" ht="15" customHeight="1" x14ac:dyDescent="0.25">
      <c r="A841" s="36" t="s">
        <v>147</v>
      </c>
    </row>
    <row r="842" spans="1:5" ht="15" customHeight="1" x14ac:dyDescent="0.2">
      <c r="A842" s="154" t="s">
        <v>148</v>
      </c>
      <c r="B842" s="154"/>
      <c r="C842" s="154"/>
      <c r="D842" s="154"/>
      <c r="E842" s="154"/>
    </row>
    <row r="843" spans="1:5" ht="15" customHeight="1" x14ac:dyDescent="0.2">
      <c r="A843" s="154"/>
      <c r="B843" s="154"/>
      <c r="C843" s="154"/>
      <c r="D843" s="154"/>
      <c r="E843" s="154"/>
    </row>
    <row r="844" spans="1:5" ht="15" customHeight="1" x14ac:dyDescent="0.2">
      <c r="A844" s="38" t="s">
        <v>149</v>
      </c>
      <c r="B844" s="38"/>
      <c r="C844" s="38"/>
      <c r="D844" s="38"/>
      <c r="E844" s="38"/>
    </row>
    <row r="845" spans="1:5" ht="15" customHeight="1" x14ac:dyDescent="0.2">
      <c r="A845" s="38"/>
      <c r="B845" s="38"/>
      <c r="C845" s="38"/>
      <c r="D845" s="38"/>
      <c r="E845" s="38"/>
    </row>
    <row r="846" spans="1:5" ht="15" customHeight="1" x14ac:dyDescent="0.2">
      <c r="A846" s="38"/>
      <c r="B846" s="38"/>
      <c r="C846" s="38"/>
      <c r="D846" s="38"/>
      <c r="E846" s="38"/>
    </row>
    <row r="847" spans="1:5" ht="15" customHeight="1" x14ac:dyDescent="0.2">
      <c r="A847" s="38"/>
      <c r="B847" s="38"/>
      <c r="C847" s="38"/>
      <c r="D847" s="38"/>
      <c r="E847" s="38"/>
    </row>
    <row r="848" spans="1:5" ht="15" customHeight="1" x14ac:dyDescent="0.2">
      <c r="A848" s="38"/>
      <c r="B848" s="38"/>
      <c r="C848" s="38"/>
      <c r="D848" s="38"/>
      <c r="E848" s="38"/>
    </row>
    <row r="849" spans="1:5" ht="15" customHeight="1" x14ac:dyDescent="0.2">
      <c r="A849" s="121"/>
      <c r="B849" s="121"/>
      <c r="C849" s="121"/>
      <c r="D849" s="121"/>
      <c r="E849" s="121"/>
    </row>
    <row r="850" spans="1:5" ht="15" customHeight="1" x14ac:dyDescent="0.25">
      <c r="A850" s="91" t="s">
        <v>16</v>
      </c>
      <c r="B850" s="43"/>
      <c r="C850" s="43"/>
      <c r="D850" s="43"/>
      <c r="E850" s="61"/>
    </row>
    <row r="851" spans="1:5" ht="15" customHeight="1" x14ac:dyDescent="0.2">
      <c r="A851" s="170" t="s">
        <v>150</v>
      </c>
      <c r="B851" s="41"/>
      <c r="C851" s="41"/>
      <c r="D851" s="41"/>
      <c r="E851" s="60" t="s">
        <v>151</v>
      </c>
    </row>
    <row r="852" spans="1:5" ht="15" customHeight="1" x14ac:dyDescent="0.2">
      <c r="A852" s="89"/>
      <c r="B852" s="76"/>
      <c r="C852" s="43"/>
      <c r="D852" s="43"/>
      <c r="E852" s="46"/>
    </row>
    <row r="853" spans="1:5" ht="15" customHeight="1" x14ac:dyDescent="0.2">
      <c r="A853" s="122"/>
      <c r="B853" s="122"/>
      <c r="C853" s="79" t="s">
        <v>41</v>
      </c>
      <c r="D853" s="67" t="s">
        <v>69</v>
      </c>
      <c r="E853" s="47" t="s">
        <v>43</v>
      </c>
    </row>
    <row r="854" spans="1:5" ht="15" customHeight="1" x14ac:dyDescent="0.2">
      <c r="A854" s="125"/>
      <c r="B854" s="151"/>
      <c r="C854" s="134">
        <v>5213</v>
      </c>
      <c r="D854" s="68" t="s">
        <v>71</v>
      </c>
      <c r="E854" s="131">
        <v>-76000</v>
      </c>
    </row>
    <row r="855" spans="1:5" ht="15" customHeight="1" x14ac:dyDescent="0.2">
      <c r="A855" s="166"/>
      <c r="B855" s="166"/>
      <c r="C855" s="85" t="s">
        <v>45</v>
      </c>
      <c r="D855" s="148"/>
      <c r="E855" s="56">
        <f>SUM(E854:E854)</f>
        <v>-76000</v>
      </c>
    </row>
    <row r="856" spans="1:5" ht="15" customHeight="1" x14ac:dyDescent="0.2"/>
    <row r="857" spans="1:5" ht="15" customHeight="1" x14ac:dyDescent="0.25">
      <c r="A857" s="91" t="s">
        <v>16</v>
      </c>
      <c r="B857" s="43"/>
      <c r="C857" s="43"/>
      <c r="D857" s="43"/>
      <c r="E857" s="76"/>
    </row>
    <row r="858" spans="1:5" ht="15" customHeight="1" x14ac:dyDescent="0.2">
      <c r="A858" s="89" t="s">
        <v>152</v>
      </c>
      <c r="B858" s="43"/>
      <c r="C858" s="43"/>
      <c r="D858" s="43"/>
      <c r="E858" s="44" t="s">
        <v>153</v>
      </c>
    </row>
    <row r="859" spans="1:5" ht="15" customHeight="1" x14ac:dyDescent="0.2">
      <c r="A859" s="89"/>
      <c r="B859" s="76"/>
      <c r="C859" s="43"/>
      <c r="D859" s="43"/>
      <c r="E859" s="78"/>
    </row>
    <row r="860" spans="1:5" ht="15" customHeight="1" x14ac:dyDescent="0.2">
      <c r="A860" s="122"/>
      <c r="B860" s="122"/>
      <c r="C860" s="79" t="s">
        <v>41</v>
      </c>
      <c r="D860" s="67" t="s">
        <v>69</v>
      </c>
      <c r="E860" s="47" t="s">
        <v>43</v>
      </c>
    </row>
    <row r="861" spans="1:5" ht="15" customHeight="1" x14ac:dyDescent="0.2">
      <c r="A861" s="125"/>
      <c r="B861" s="151"/>
      <c r="C861" s="134">
        <v>6172</v>
      </c>
      <c r="D861" s="68" t="s">
        <v>154</v>
      </c>
      <c r="E861" s="127">
        <v>76000</v>
      </c>
    </row>
    <row r="862" spans="1:5" ht="15" customHeight="1" x14ac:dyDescent="0.2">
      <c r="A862" s="166"/>
      <c r="B862" s="166"/>
      <c r="C862" s="85" t="s">
        <v>45</v>
      </c>
      <c r="D862" s="148"/>
      <c r="E862" s="87">
        <f>SUM(E861:E861)</f>
        <v>76000</v>
      </c>
    </row>
    <row r="863" spans="1:5" ht="15" customHeight="1" x14ac:dyDescent="0.2"/>
    <row r="864" spans="1:5" ht="15" customHeight="1" x14ac:dyDescent="0.2"/>
    <row r="865" spans="1:5" ht="15" customHeight="1" x14ac:dyDescent="0.25">
      <c r="A865" s="36" t="s">
        <v>155</v>
      </c>
    </row>
    <row r="866" spans="1:5" ht="15" customHeight="1" x14ac:dyDescent="0.2">
      <c r="A866" s="154" t="s">
        <v>156</v>
      </c>
      <c r="B866" s="154"/>
      <c r="C866" s="154"/>
      <c r="D866" s="154"/>
      <c r="E866" s="154"/>
    </row>
    <row r="867" spans="1:5" ht="15" customHeight="1" x14ac:dyDescent="0.2">
      <c r="A867" s="154"/>
      <c r="B867" s="154"/>
      <c r="C867" s="154"/>
      <c r="D867" s="154"/>
      <c r="E867" s="154"/>
    </row>
    <row r="868" spans="1:5" ht="15" customHeight="1" x14ac:dyDescent="0.2">
      <c r="A868" s="38" t="s">
        <v>157</v>
      </c>
      <c r="B868" s="38"/>
      <c r="C868" s="38"/>
      <c r="D868" s="38"/>
      <c r="E868" s="38"/>
    </row>
    <row r="869" spans="1:5" ht="15" customHeight="1" x14ac:dyDescent="0.2">
      <c r="A869" s="38"/>
      <c r="B869" s="38"/>
      <c r="C869" s="38"/>
      <c r="D869" s="38"/>
      <c r="E869" s="38"/>
    </row>
    <row r="870" spans="1:5" ht="15" customHeight="1" x14ac:dyDescent="0.2">
      <c r="A870" s="38"/>
      <c r="B870" s="38"/>
      <c r="C870" s="38"/>
      <c r="D870" s="38"/>
      <c r="E870" s="38"/>
    </row>
    <row r="871" spans="1:5" ht="15" customHeight="1" x14ac:dyDescent="0.2">
      <c r="A871" s="38"/>
      <c r="B871" s="38"/>
      <c r="C871" s="38"/>
      <c r="D871" s="38"/>
      <c r="E871" s="38"/>
    </row>
    <row r="872" spans="1:5" ht="15" customHeight="1" x14ac:dyDescent="0.2">
      <c r="A872" s="38"/>
      <c r="B872" s="38"/>
      <c r="C872" s="38"/>
      <c r="D872" s="38"/>
      <c r="E872" s="38"/>
    </row>
    <row r="873" spans="1:5" ht="15" customHeight="1" x14ac:dyDescent="0.2">
      <c r="A873" s="38"/>
      <c r="B873" s="38"/>
      <c r="C873" s="38"/>
      <c r="D873" s="38"/>
      <c r="E873" s="38"/>
    </row>
    <row r="874" spans="1:5" ht="15" customHeight="1" x14ac:dyDescent="0.2">
      <c r="A874" s="38"/>
      <c r="B874" s="38"/>
      <c r="C874" s="38"/>
      <c r="D874" s="38"/>
      <c r="E874" s="38"/>
    </row>
    <row r="875" spans="1:5" ht="15" customHeight="1" x14ac:dyDescent="0.2">
      <c r="A875" s="38"/>
      <c r="B875" s="38"/>
      <c r="C875" s="38"/>
      <c r="D875" s="38"/>
      <c r="E875" s="38"/>
    </row>
    <row r="876" spans="1:5" ht="15" customHeight="1" x14ac:dyDescent="0.2">
      <c r="A876" s="43"/>
      <c r="B876" s="171"/>
      <c r="C876" s="167"/>
      <c r="D876" s="43"/>
      <c r="E876" s="172"/>
    </row>
    <row r="877" spans="1:5" ht="15" customHeight="1" x14ac:dyDescent="0.25">
      <c r="A877" s="91" t="s">
        <v>16</v>
      </c>
      <c r="B877" s="43"/>
      <c r="C877" s="43"/>
      <c r="D877" s="43"/>
      <c r="E877" s="76"/>
    </row>
    <row r="878" spans="1:5" ht="15" customHeight="1" x14ac:dyDescent="0.2">
      <c r="A878" s="89" t="s">
        <v>150</v>
      </c>
      <c r="B878" s="43"/>
      <c r="C878" s="43"/>
      <c r="D878" s="43"/>
      <c r="E878" s="44" t="s">
        <v>151</v>
      </c>
    </row>
    <row r="879" spans="1:5" ht="15" customHeight="1" x14ac:dyDescent="0.2">
      <c r="A879" s="89"/>
      <c r="B879" s="76"/>
      <c r="C879" s="43"/>
      <c r="D879" s="43"/>
      <c r="E879" s="78"/>
    </row>
    <row r="880" spans="1:5" ht="15" customHeight="1" x14ac:dyDescent="0.2">
      <c r="A880" s="122"/>
      <c r="B880" s="122"/>
      <c r="C880" s="79" t="s">
        <v>41</v>
      </c>
      <c r="D880" s="67" t="s">
        <v>69</v>
      </c>
      <c r="E880" s="47" t="s">
        <v>43</v>
      </c>
    </row>
    <row r="881" spans="1:5" ht="15" customHeight="1" x14ac:dyDescent="0.2">
      <c r="A881" s="125"/>
      <c r="B881" s="151"/>
      <c r="C881" s="134">
        <v>5213</v>
      </c>
      <c r="D881" s="68" t="s">
        <v>71</v>
      </c>
      <c r="E881" s="127">
        <v>-250000</v>
      </c>
    </row>
    <row r="882" spans="1:5" ht="15" customHeight="1" x14ac:dyDescent="0.2">
      <c r="A882" s="125"/>
      <c r="B882" s="151"/>
      <c r="C882" s="134">
        <v>3900</v>
      </c>
      <c r="D882" s="68" t="s">
        <v>127</v>
      </c>
      <c r="E882" s="127">
        <v>250000</v>
      </c>
    </row>
    <row r="883" spans="1:5" ht="15" customHeight="1" x14ac:dyDescent="0.2">
      <c r="A883" s="166"/>
      <c r="B883" s="166"/>
      <c r="C883" s="85" t="s">
        <v>45</v>
      </c>
      <c r="D883" s="148"/>
      <c r="E883" s="87">
        <f>SUM(E881:E882)</f>
        <v>0</v>
      </c>
    </row>
    <row r="884" spans="1:5" ht="15" customHeight="1" x14ac:dyDescent="0.2"/>
    <row r="885" spans="1:5" ht="15" customHeight="1" x14ac:dyDescent="0.2"/>
    <row r="886" spans="1:5" ht="15" customHeight="1" x14ac:dyDescent="0.25">
      <c r="A886" s="36" t="s">
        <v>158</v>
      </c>
    </row>
    <row r="887" spans="1:5" ht="15" customHeight="1" x14ac:dyDescent="0.2">
      <c r="A887" s="154" t="s">
        <v>159</v>
      </c>
      <c r="B887" s="154"/>
      <c r="C887" s="154"/>
      <c r="D887" s="154"/>
      <c r="E887" s="154"/>
    </row>
    <row r="888" spans="1:5" ht="15" customHeight="1" x14ac:dyDescent="0.2">
      <c r="A888" s="154"/>
      <c r="B888" s="154"/>
      <c r="C888" s="154"/>
      <c r="D888" s="154"/>
      <c r="E888" s="154"/>
    </row>
    <row r="889" spans="1:5" ht="15" customHeight="1" x14ac:dyDescent="0.2">
      <c r="A889" s="38" t="s">
        <v>160</v>
      </c>
      <c r="B889" s="38"/>
      <c r="C889" s="38"/>
      <c r="D889" s="38"/>
      <c r="E889" s="38"/>
    </row>
    <row r="890" spans="1:5" ht="15" customHeight="1" x14ac:dyDescent="0.2">
      <c r="A890" s="38"/>
      <c r="B890" s="38"/>
      <c r="C890" s="38"/>
      <c r="D890" s="38"/>
      <c r="E890" s="38"/>
    </row>
    <row r="891" spans="1:5" ht="15" customHeight="1" x14ac:dyDescent="0.2">
      <c r="A891" s="38"/>
      <c r="B891" s="38"/>
      <c r="C891" s="38"/>
      <c r="D891" s="38"/>
      <c r="E891" s="38"/>
    </row>
    <row r="892" spans="1:5" ht="15" customHeight="1" x14ac:dyDescent="0.2">
      <c r="A892" s="38"/>
      <c r="B892" s="38"/>
      <c r="C892" s="38"/>
      <c r="D892" s="38"/>
      <c r="E892" s="38"/>
    </row>
    <row r="893" spans="1:5" ht="15" customHeight="1" x14ac:dyDescent="0.2">
      <c r="A893" s="38"/>
      <c r="B893" s="38"/>
      <c r="C893" s="38"/>
      <c r="D893" s="38"/>
      <c r="E893" s="38"/>
    </row>
    <row r="894" spans="1:5" ht="15" customHeight="1" x14ac:dyDescent="0.2">
      <c r="A894" s="38"/>
      <c r="B894" s="38"/>
      <c r="C894" s="38"/>
      <c r="D894" s="38"/>
      <c r="E894" s="38"/>
    </row>
    <row r="895" spans="1:5" ht="15" customHeight="1" x14ac:dyDescent="0.2"/>
    <row r="896" spans="1:5" ht="15" customHeight="1" x14ac:dyDescent="0.25">
      <c r="A896" s="40" t="s">
        <v>16</v>
      </c>
      <c r="B896" s="41"/>
      <c r="C896" s="41"/>
      <c r="D896" s="41"/>
      <c r="E896" s="41"/>
    </row>
    <row r="897" spans="1:5" ht="15" customHeight="1" x14ac:dyDescent="0.2">
      <c r="A897" s="42" t="s">
        <v>56</v>
      </c>
      <c r="B897" s="41"/>
      <c r="C897" s="41"/>
      <c r="D897" s="41"/>
      <c r="E897" s="60" t="s">
        <v>57</v>
      </c>
    </row>
    <row r="898" spans="1:5" ht="15" customHeight="1" x14ac:dyDescent="0.25">
      <c r="A898" s="61"/>
      <c r="B898" s="40"/>
      <c r="C898" s="41"/>
      <c r="D898" s="41"/>
      <c r="E898" s="46"/>
    </row>
    <row r="899" spans="1:5" ht="15" customHeight="1" x14ac:dyDescent="0.2">
      <c r="A899" s="106"/>
      <c r="B899" s="122"/>
      <c r="C899" s="47" t="s">
        <v>41</v>
      </c>
      <c r="D899" s="67" t="s">
        <v>69</v>
      </c>
      <c r="E899" s="47" t="s">
        <v>43</v>
      </c>
    </row>
    <row r="900" spans="1:5" ht="15" customHeight="1" x14ac:dyDescent="0.2">
      <c r="A900" s="110"/>
      <c r="B900" s="109"/>
      <c r="C900" s="97">
        <v>6409</v>
      </c>
      <c r="D900" s="68" t="s">
        <v>71</v>
      </c>
      <c r="E900" s="52">
        <v>-553345.79</v>
      </c>
    </row>
    <row r="901" spans="1:5" ht="15" customHeight="1" x14ac:dyDescent="0.2">
      <c r="A901" s="69"/>
      <c r="B901" s="173"/>
      <c r="C901" s="54" t="s">
        <v>45</v>
      </c>
      <c r="D901" s="71"/>
      <c r="E901" s="72">
        <f>SUM(E900:E900)</f>
        <v>-553345.79</v>
      </c>
    </row>
    <row r="902" spans="1:5" ht="15" customHeight="1" x14ac:dyDescent="0.2"/>
    <row r="903" spans="1:5" ht="15" customHeight="1" x14ac:dyDescent="0.25">
      <c r="A903" s="40" t="s">
        <v>16</v>
      </c>
      <c r="B903" s="75"/>
      <c r="C903" s="41"/>
      <c r="D903" s="41"/>
      <c r="E903" s="76"/>
    </row>
    <row r="904" spans="1:5" ht="15" customHeight="1" x14ac:dyDescent="0.2">
      <c r="A904" s="42" t="s">
        <v>56</v>
      </c>
      <c r="B904" s="75"/>
      <c r="C904" s="41"/>
      <c r="D904" s="41"/>
      <c r="E904" t="s">
        <v>57</v>
      </c>
    </row>
    <row r="905" spans="1:5" ht="15" customHeight="1" x14ac:dyDescent="0.2">
      <c r="A905" s="42"/>
      <c r="B905" s="75"/>
      <c r="C905" s="41"/>
      <c r="D905" s="41"/>
    </row>
    <row r="906" spans="1:5" ht="15" customHeight="1" x14ac:dyDescent="0.2">
      <c r="A906" s="42"/>
      <c r="B906" s="75"/>
      <c r="C906" s="79" t="s">
        <v>41</v>
      </c>
      <c r="D906" s="80" t="s">
        <v>42</v>
      </c>
      <c r="E906" s="62" t="s">
        <v>43</v>
      </c>
    </row>
    <row r="907" spans="1:5" ht="15" customHeight="1" x14ac:dyDescent="0.2">
      <c r="A907" s="42"/>
      <c r="B907" s="75"/>
      <c r="C907" s="120"/>
      <c r="D907" s="65" t="s">
        <v>82</v>
      </c>
      <c r="E907" s="52">
        <v>553345.79</v>
      </c>
    </row>
    <row r="908" spans="1:5" ht="15" customHeight="1" x14ac:dyDescent="0.2">
      <c r="A908" s="42"/>
      <c r="B908" s="75"/>
      <c r="C908" s="85" t="s">
        <v>45</v>
      </c>
      <c r="D908" s="86"/>
      <c r="E908" s="56">
        <f>SUM(E907:E907)</f>
        <v>553345.79</v>
      </c>
    </row>
    <row r="909" spans="1:5" ht="15" customHeight="1" x14ac:dyDescent="0.2"/>
    <row r="910" spans="1:5" ht="15" customHeight="1" x14ac:dyDescent="0.2"/>
    <row r="911" spans="1:5" ht="15" customHeight="1" x14ac:dyDescent="0.25">
      <c r="A911" s="36" t="s">
        <v>161</v>
      </c>
    </row>
    <row r="912" spans="1:5" ht="15" customHeight="1" x14ac:dyDescent="0.2">
      <c r="A912" s="154" t="s">
        <v>162</v>
      </c>
      <c r="B912" s="154"/>
      <c r="C912" s="154"/>
      <c r="D912" s="154"/>
      <c r="E912" s="154"/>
    </row>
    <row r="913" spans="1:5" ht="15" customHeight="1" x14ac:dyDescent="0.2">
      <c r="A913" s="154"/>
      <c r="B913" s="154"/>
      <c r="C913" s="154"/>
      <c r="D913" s="154"/>
      <c r="E913" s="154"/>
    </row>
    <row r="914" spans="1:5" ht="15" customHeight="1" x14ac:dyDescent="0.2">
      <c r="A914" s="38" t="s">
        <v>163</v>
      </c>
      <c r="B914" s="38"/>
      <c r="C914" s="38"/>
      <c r="D914" s="38"/>
      <c r="E914" s="38"/>
    </row>
    <row r="915" spans="1:5" ht="15" customHeight="1" x14ac:dyDescent="0.2">
      <c r="A915" s="38"/>
      <c r="B915" s="38"/>
      <c r="C915" s="38"/>
      <c r="D915" s="38"/>
      <c r="E915" s="38"/>
    </row>
    <row r="916" spans="1:5" ht="15" customHeight="1" x14ac:dyDescent="0.2">
      <c r="A916" s="38"/>
      <c r="B916" s="38"/>
      <c r="C916" s="38"/>
      <c r="D916" s="38"/>
      <c r="E916" s="38"/>
    </row>
    <row r="917" spans="1:5" ht="15" customHeight="1" x14ac:dyDescent="0.2">
      <c r="A917" s="38"/>
      <c r="B917" s="38"/>
      <c r="C917" s="38"/>
      <c r="D917" s="38"/>
      <c r="E917" s="38"/>
    </row>
    <row r="918" spans="1:5" ht="15" customHeight="1" x14ac:dyDescent="0.2">
      <c r="A918" s="38"/>
      <c r="B918" s="38"/>
      <c r="C918" s="38"/>
      <c r="D918" s="38"/>
      <c r="E918" s="38"/>
    </row>
    <row r="919" spans="1:5" ht="15" customHeight="1" x14ac:dyDescent="0.2">
      <c r="A919" s="38"/>
      <c r="B919" s="38"/>
      <c r="C919" s="38"/>
      <c r="D919" s="38"/>
      <c r="E919" s="38"/>
    </row>
    <row r="920" spans="1:5" ht="15" customHeight="1" x14ac:dyDescent="0.2">
      <c r="A920" s="43"/>
      <c r="B920" s="171"/>
      <c r="C920" s="167"/>
      <c r="D920" s="43"/>
      <c r="E920" s="172"/>
    </row>
    <row r="921" spans="1:5" ht="15" customHeight="1" x14ac:dyDescent="0.25">
      <c r="A921" s="91" t="s">
        <v>16</v>
      </c>
      <c r="B921" s="43"/>
      <c r="C921" s="43"/>
      <c r="D921" s="43"/>
      <c r="E921" s="76"/>
    </row>
    <row r="922" spans="1:5" ht="15" customHeight="1" x14ac:dyDescent="0.2">
      <c r="A922" s="89" t="s">
        <v>152</v>
      </c>
      <c r="B922" s="43"/>
      <c r="C922" s="43"/>
      <c r="D922" s="43"/>
      <c r="E922" s="44" t="s">
        <v>153</v>
      </c>
    </row>
    <row r="923" spans="1:5" ht="15" customHeight="1" x14ac:dyDescent="0.2">
      <c r="A923" s="89"/>
      <c r="B923" s="76"/>
      <c r="C923" s="43"/>
      <c r="D923" s="43"/>
      <c r="E923" s="78"/>
    </row>
    <row r="924" spans="1:5" ht="15" customHeight="1" x14ac:dyDescent="0.2">
      <c r="A924" s="122"/>
      <c r="B924" s="122"/>
      <c r="C924" s="79" t="s">
        <v>41</v>
      </c>
      <c r="D924" s="67" t="s">
        <v>69</v>
      </c>
      <c r="E924" s="47" t="s">
        <v>43</v>
      </c>
    </row>
    <row r="925" spans="1:5" ht="15" customHeight="1" x14ac:dyDescent="0.2">
      <c r="A925" s="125"/>
      <c r="B925" s="151"/>
      <c r="C925" s="134">
        <v>6172</v>
      </c>
      <c r="D925" s="68" t="s">
        <v>164</v>
      </c>
      <c r="E925" s="127">
        <v>-2192.52</v>
      </c>
    </row>
    <row r="926" spans="1:5" ht="15" customHeight="1" x14ac:dyDescent="0.2">
      <c r="A926" s="125"/>
      <c r="B926" s="151"/>
      <c r="C926" s="134">
        <v>6172</v>
      </c>
      <c r="D926" s="68" t="s">
        <v>70</v>
      </c>
      <c r="E926" s="127">
        <v>-687679</v>
      </c>
    </row>
    <row r="927" spans="1:5" ht="15" customHeight="1" x14ac:dyDescent="0.2">
      <c r="A927" s="125"/>
      <c r="B927" s="151"/>
      <c r="C927" s="134">
        <v>6172</v>
      </c>
      <c r="D927" s="68" t="s">
        <v>154</v>
      </c>
      <c r="E927" s="127">
        <f>660000+29871.52</f>
        <v>689871.52</v>
      </c>
    </row>
    <row r="928" spans="1:5" ht="15" customHeight="1" x14ac:dyDescent="0.2">
      <c r="A928" s="166"/>
      <c r="B928" s="166"/>
      <c r="C928" s="85" t="s">
        <v>45</v>
      </c>
      <c r="D928" s="148"/>
      <c r="E928" s="87">
        <f>SUM(E925:E927)</f>
        <v>0</v>
      </c>
    </row>
    <row r="929" spans="1:5" ht="15" customHeight="1" x14ac:dyDescent="0.2"/>
    <row r="930" spans="1:5" ht="15" customHeight="1" x14ac:dyDescent="0.2"/>
    <row r="931" spans="1:5" ht="15" customHeight="1" x14ac:dyDescent="0.2"/>
    <row r="932" spans="1:5" ht="15" customHeight="1" x14ac:dyDescent="0.2"/>
    <row r="933" spans="1:5" ht="15" customHeight="1" x14ac:dyDescent="0.2"/>
    <row r="934" spans="1:5" ht="15" customHeight="1" x14ac:dyDescent="0.2"/>
    <row r="935" spans="1:5" ht="15" customHeight="1" x14ac:dyDescent="0.2"/>
    <row r="936" spans="1:5" ht="15" customHeight="1" x14ac:dyDescent="0.2"/>
    <row r="937" spans="1:5" ht="15" customHeight="1" x14ac:dyDescent="0.2"/>
    <row r="938" spans="1:5" ht="15" customHeight="1" x14ac:dyDescent="0.25">
      <c r="A938" s="36" t="s">
        <v>165</v>
      </c>
    </row>
    <row r="939" spans="1:5" ht="15" customHeight="1" x14ac:dyDescent="0.2">
      <c r="A939" s="154" t="s">
        <v>166</v>
      </c>
      <c r="B939" s="154"/>
      <c r="C939" s="154"/>
      <c r="D939" s="154"/>
      <c r="E939" s="154"/>
    </row>
    <row r="940" spans="1:5" ht="15" customHeight="1" x14ac:dyDescent="0.2">
      <c r="A940" s="154"/>
      <c r="B940" s="154"/>
      <c r="C940" s="154"/>
      <c r="D940" s="154"/>
      <c r="E940" s="154"/>
    </row>
    <row r="941" spans="1:5" ht="15" customHeight="1" x14ac:dyDescent="0.2">
      <c r="A941" s="90" t="s">
        <v>167</v>
      </c>
      <c r="B941" s="90"/>
      <c r="C941" s="90"/>
      <c r="D941" s="90"/>
      <c r="E941" s="90"/>
    </row>
    <row r="942" spans="1:5" ht="15" customHeight="1" x14ac:dyDescent="0.2">
      <c r="A942" s="90"/>
      <c r="B942" s="90"/>
      <c r="C942" s="90"/>
      <c r="D942" s="90"/>
      <c r="E942" s="90"/>
    </row>
    <row r="943" spans="1:5" ht="15" customHeight="1" x14ac:dyDescent="0.2">
      <c r="A943" s="90"/>
      <c r="B943" s="90"/>
      <c r="C943" s="90"/>
      <c r="D943" s="90"/>
      <c r="E943" s="90"/>
    </row>
    <row r="944" spans="1:5" ht="15" customHeight="1" x14ac:dyDescent="0.2">
      <c r="A944" s="90"/>
      <c r="B944" s="90"/>
      <c r="C944" s="90"/>
      <c r="D944" s="90"/>
      <c r="E944" s="90"/>
    </row>
    <row r="945" spans="1:5" ht="15" customHeight="1" x14ac:dyDescent="0.2">
      <c r="A945" s="90"/>
      <c r="B945" s="90"/>
      <c r="C945" s="90"/>
      <c r="D945" s="90"/>
      <c r="E945" s="90"/>
    </row>
    <row r="946" spans="1:5" ht="15" customHeight="1" x14ac:dyDescent="0.2">
      <c r="A946" s="90"/>
      <c r="B946" s="90"/>
      <c r="C946" s="90"/>
      <c r="D946" s="90"/>
      <c r="E946" s="90"/>
    </row>
    <row r="947" spans="1:5" ht="15" customHeight="1" x14ac:dyDescent="0.2"/>
    <row r="948" spans="1:5" ht="15" customHeight="1" x14ac:dyDescent="0.25">
      <c r="A948" s="91" t="s">
        <v>16</v>
      </c>
      <c r="B948" s="43"/>
      <c r="C948" s="43"/>
      <c r="D948" s="43"/>
      <c r="E948" s="43"/>
    </row>
    <row r="949" spans="1:5" ht="15" customHeight="1" x14ac:dyDescent="0.2">
      <c r="A949" s="170" t="s">
        <v>168</v>
      </c>
      <c r="B949" s="43"/>
      <c r="C949" s="43"/>
      <c r="D949" s="43"/>
      <c r="E949" s="44" t="s">
        <v>169</v>
      </c>
    </row>
    <row r="950" spans="1:5" ht="15" customHeight="1" x14ac:dyDescent="0.2">
      <c r="A950" s="171"/>
      <c r="B950" s="174"/>
      <c r="C950" s="43"/>
      <c r="D950" s="43"/>
      <c r="E950" s="78"/>
    </row>
    <row r="951" spans="1:5" ht="15" customHeight="1" x14ac:dyDescent="0.2">
      <c r="A951" s="122"/>
      <c r="B951" s="122"/>
      <c r="C951" s="79" t="s">
        <v>41</v>
      </c>
      <c r="D951" s="80" t="s">
        <v>69</v>
      </c>
      <c r="E951" s="47" t="s">
        <v>43</v>
      </c>
    </row>
    <row r="952" spans="1:5" ht="15" customHeight="1" x14ac:dyDescent="0.2">
      <c r="A952" s="110"/>
      <c r="B952" s="153"/>
      <c r="C952" s="97">
        <v>2141</v>
      </c>
      <c r="D952" s="68" t="s">
        <v>154</v>
      </c>
      <c r="E952" s="52">
        <v>-1000</v>
      </c>
    </row>
    <row r="953" spans="1:5" ht="15" customHeight="1" x14ac:dyDescent="0.2">
      <c r="A953" s="110"/>
      <c r="B953" s="153"/>
      <c r="C953" s="97">
        <v>6172</v>
      </c>
      <c r="D953" s="148" t="s">
        <v>128</v>
      </c>
      <c r="E953" s="52">
        <v>1000</v>
      </c>
    </row>
    <row r="954" spans="1:5" ht="15" customHeight="1" x14ac:dyDescent="0.2">
      <c r="C954" s="85" t="s">
        <v>45</v>
      </c>
      <c r="D954" s="86"/>
      <c r="E954" s="87">
        <f>SUM(E952:E953)</f>
        <v>0</v>
      </c>
    </row>
    <row r="955" spans="1:5" ht="15" customHeight="1" x14ac:dyDescent="0.2"/>
    <row r="956" spans="1:5" ht="15" customHeight="1" x14ac:dyDescent="0.2"/>
    <row r="957" spans="1:5" ht="15" customHeight="1" x14ac:dyDescent="0.25">
      <c r="A957" s="36" t="s">
        <v>170</v>
      </c>
    </row>
    <row r="958" spans="1:5" ht="15" customHeight="1" x14ac:dyDescent="0.2">
      <c r="A958" s="154" t="s">
        <v>171</v>
      </c>
      <c r="B958" s="154"/>
      <c r="C958" s="154"/>
      <c r="D958" s="154"/>
      <c r="E958" s="154"/>
    </row>
    <row r="959" spans="1:5" ht="15" customHeight="1" x14ac:dyDescent="0.2">
      <c r="A959" s="154"/>
      <c r="B959" s="154"/>
      <c r="C959" s="154"/>
      <c r="D959" s="154"/>
      <c r="E959" s="154"/>
    </row>
    <row r="960" spans="1:5" ht="15" customHeight="1" x14ac:dyDescent="0.2">
      <c r="A960" s="38" t="s">
        <v>172</v>
      </c>
      <c r="B960" s="38"/>
      <c r="C960" s="38"/>
      <c r="D960" s="38"/>
      <c r="E960" s="38"/>
    </row>
    <row r="961" spans="1:5" ht="15" customHeight="1" x14ac:dyDescent="0.2">
      <c r="A961" s="38"/>
      <c r="B961" s="38"/>
      <c r="C961" s="38"/>
      <c r="D961" s="38"/>
      <c r="E961" s="38"/>
    </row>
    <row r="962" spans="1:5" ht="15" customHeight="1" x14ac:dyDescent="0.2">
      <c r="A962" s="38"/>
      <c r="B962" s="38"/>
      <c r="C962" s="38"/>
      <c r="D962" s="38"/>
      <c r="E962" s="38"/>
    </row>
    <row r="963" spans="1:5" ht="15" customHeight="1" x14ac:dyDescent="0.2">
      <c r="A963" s="38"/>
      <c r="B963" s="38"/>
      <c r="C963" s="38"/>
      <c r="D963" s="38"/>
      <c r="E963" s="38"/>
    </row>
    <row r="964" spans="1:5" ht="15" customHeight="1" x14ac:dyDescent="0.2">
      <c r="A964" s="38"/>
      <c r="B964" s="38"/>
      <c r="C964" s="38"/>
      <c r="D964" s="38"/>
      <c r="E964" s="38"/>
    </row>
    <row r="965" spans="1:5" ht="15" customHeight="1" x14ac:dyDescent="0.2">
      <c r="A965" s="38"/>
      <c r="B965" s="38"/>
      <c r="C965" s="38"/>
      <c r="D965" s="38"/>
      <c r="E965" s="38"/>
    </row>
    <row r="966" spans="1:5" ht="15" customHeight="1" x14ac:dyDescent="0.2">
      <c r="A966" s="38"/>
      <c r="B966" s="38"/>
      <c r="C966" s="38"/>
      <c r="D966" s="38"/>
      <c r="E966" s="38"/>
    </row>
    <row r="967" spans="1:5" ht="15" customHeight="1" x14ac:dyDescent="0.2">
      <c r="A967" s="38"/>
      <c r="B967" s="38"/>
      <c r="C967" s="38"/>
      <c r="D967" s="38"/>
      <c r="E967" s="38"/>
    </row>
    <row r="968" spans="1:5" ht="15" customHeight="1" x14ac:dyDescent="0.2"/>
    <row r="969" spans="1:5" ht="15" customHeight="1" x14ac:dyDescent="0.25">
      <c r="A969" s="91" t="s">
        <v>16</v>
      </c>
      <c r="B969" s="43"/>
      <c r="C969" s="43"/>
      <c r="D969" s="43"/>
      <c r="E969" s="76"/>
    </row>
    <row r="970" spans="1:5" ht="15" customHeight="1" x14ac:dyDescent="0.2">
      <c r="A970" s="42" t="s">
        <v>104</v>
      </c>
      <c r="B970" s="41"/>
      <c r="C970" s="41"/>
      <c r="D970" s="41"/>
      <c r="E970" s="60" t="s">
        <v>105</v>
      </c>
    </row>
    <row r="971" spans="1:5" ht="15" customHeight="1" x14ac:dyDescent="0.2"/>
    <row r="972" spans="1:5" ht="15" customHeight="1" x14ac:dyDescent="0.2">
      <c r="B972" s="47" t="s">
        <v>40</v>
      </c>
      <c r="C972" s="79" t="s">
        <v>41</v>
      </c>
      <c r="D972" s="95" t="s">
        <v>42</v>
      </c>
      <c r="E972" s="62" t="s">
        <v>43</v>
      </c>
    </row>
    <row r="973" spans="1:5" ht="15" customHeight="1" x14ac:dyDescent="0.2">
      <c r="B973" s="63">
        <v>884</v>
      </c>
      <c r="C973" s="97"/>
      <c r="D973" s="68" t="s">
        <v>110</v>
      </c>
      <c r="E973" s="52">
        <v>-400000</v>
      </c>
    </row>
    <row r="974" spans="1:5" ht="15" customHeight="1" x14ac:dyDescent="0.2">
      <c r="B974" s="63">
        <v>880</v>
      </c>
      <c r="C974" s="97"/>
      <c r="D974" s="68" t="s">
        <v>110</v>
      </c>
      <c r="E974" s="52">
        <v>400000</v>
      </c>
    </row>
    <row r="975" spans="1:5" ht="15" customHeight="1" x14ac:dyDescent="0.2">
      <c r="B975" s="130"/>
      <c r="C975" s="85" t="s">
        <v>45</v>
      </c>
      <c r="D975" s="100"/>
      <c r="E975" s="101">
        <f>SUM(E973:E974)</f>
        <v>0</v>
      </c>
    </row>
    <row r="976" spans="1:5" ht="15" customHeight="1" x14ac:dyDescent="0.2"/>
    <row r="977" spans="1:5" ht="15" customHeight="1" x14ac:dyDescent="0.2"/>
    <row r="978" spans="1:5" ht="15" customHeight="1" x14ac:dyDescent="0.25">
      <c r="A978" s="36" t="s">
        <v>173</v>
      </c>
    </row>
    <row r="979" spans="1:5" ht="15" customHeight="1" x14ac:dyDescent="0.2">
      <c r="A979" s="154" t="s">
        <v>166</v>
      </c>
      <c r="B979" s="154"/>
      <c r="C979" s="154"/>
      <c r="D979" s="154"/>
      <c r="E979" s="154"/>
    </row>
    <row r="980" spans="1:5" ht="15" customHeight="1" x14ac:dyDescent="0.2">
      <c r="A980" s="154"/>
      <c r="B980" s="154"/>
      <c r="C980" s="154"/>
      <c r="D980" s="154"/>
      <c r="E980" s="154"/>
    </row>
    <row r="981" spans="1:5" ht="15" customHeight="1" x14ac:dyDescent="0.2">
      <c r="A981" s="38" t="s">
        <v>174</v>
      </c>
      <c r="B981" s="38"/>
      <c r="C981" s="38"/>
      <c r="D981" s="38"/>
      <c r="E981" s="38"/>
    </row>
    <row r="982" spans="1:5" ht="15" customHeight="1" x14ac:dyDescent="0.2">
      <c r="A982" s="38"/>
      <c r="B982" s="38"/>
      <c r="C982" s="38"/>
      <c r="D982" s="38"/>
      <c r="E982" s="38"/>
    </row>
    <row r="983" spans="1:5" ht="15" customHeight="1" x14ac:dyDescent="0.2">
      <c r="A983" s="38"/>
      <c r="B983" s="38"/>
      <c r="C983" s="38"/>
      <c r="D983" s="38"/>
      <c r="E983" s="38"/>
    </row>
    <row r="984" spans="1:5" ht="15" customHeight="1" x14ac:dyDescent="0.2">
      <c r="A984" s="38"/>
      <c r="B984" s="38"/>
      <c r="C984" s="38"/>
      <c r="D984" s="38"/>
      <c r="E984" s="38"/>
    </row>
    <row r="985" spans="1:5" ht="15" customHeight="1" x14ac:dyDescent="0.2">
      <c r="A985" s="38"/>
      <c r="B985" s="38"/>
      <c r="C985" s="38"/>
      <c r="D985" s="38"/>
      <c r="E985" s="38"/>
    </row>
    <row r="986" spans="1:5" ht="15" customHeight="1" x14ac:dyDescent="0.2">
      <c r="A986" s="38"/>
      <c r="B986" s="38"/>
      <c r="C986" s="38"/>
      <c r="D986" s="38"/>
      <c r="E986" s="38"/>
    </row>
    <row r="987" spans="1:5" ht="15" customHeight="1" x14ac:dyDescent="0.2">
      <c r="A987" s="38"/>
      <c r="B987" s="38"/>
      <c r="C987" s="38"/>
      <c r="D987" s="38"/>
      <c r="E987" s="38"/>
    </row>
    <row r="988" spans="1:5" ht="15" customHeight="1" x14ac:dyDescent="0.2"/>
    <row r="989" spans="1:5" ht="15" customHeight="1" x14ac:dyDescent="0.2"/>
    <row r="990" spans="1:5" ht="15" customHeight="1" x14ac:dyDescent="0.25">
      <c r="A990" s="40" t="s">
        <v>16</v>
      </c>
      <c r="B990" s="41"/>
      <c r="C990" s="41"/>
      <c r="D990" s="76"/>
      <c r="E990" s="76"/>
    </row>
    <row r="991" spans="1:5" ht="15" customHeight="1" x14ac:dyDescent="0.2">
      <c r="A991" s="42" t="s">
        <v>168</v>
      </c>
      <c r="B991" s="41"/>
      <c r="C991" s="41"/>
      <c r="D991" s="41"/>
      <c r="E991" s="60" t="s">
        <v>175</v>
      </c>
    </row>
    <row r="992" spans="1:5" ht="15" customHeight="1" x14ac:dyDescent="0.2">
      <c r="A992" s="61"/>
      <c r="B992" s="115"/>
      <c r="C992" s="41"/>
      <c r="D992" s="61"/>
      <c r="E992" s="116"/>
    </row>
    <row r="993" spans="1:5" ht="15" customHeight="1" x14ac:dyDescent="0.2">
      <c r="A993" s="106"/>
      <c r="B993" s="106"/>
      <c r="C993" s="47" t="s">
        <v>41</v>
      </c>
      <c r="D993" s="67" t="s">
        <v>69</v>
      </c>
      <c r="E993" s="47" t="s">
        <v>43</v>
      </c>
    </row>
    <row r="994" spans="1:5" ht="15" customHeight="1" x14ac:dyDescent="0.2">
      <c r="A994" s="175"/>
      <c r="B994" s="151"/>
      <c r="C994" s="97">
        <v>4349</v>
      </c>
      <c r="D994" s="65" t="s">
        <v>70</v>
      </c>
      <c r="E994" s="52">
        <v>-19288.75</v>
      </c>
    </row>
    <row r="995" spans="1:5" ht="15" customHeight="1" x14ac:dyDescent="0.2">
      <c r="A995" s="175"/>
      <c r="B995" s="151"/>
      <c r="C995" s="97">
        <v>4349</v>
      </c>
      <c r="D995" s="176" t="s">
        <v>154</v>
      </c>
      <c r="E995" s="52">
        <f>4300+14988.75</f>
        <v>19288.75</v>
      </c>
    </row>
    <row r="996" spans="1:5" ht="15" customHeight="1" x14ac:dyDescent="0.2">
      <c r="A996" s="69"/>
      <c r="B996" s="41"/>
      <c r="C996" s="54" t="s">
        <v>45</v>
      </c>
      <c r="D996" s="71"/>
      <c r="E996" s="72">
        <f>SUM(E994:E995)</f>
        <v>0</v>
      </c>
    </row>
    <row r="997" spans="1:5" ht="15" customHeight="1" x14ac:dyDescent="0.2"/>
    <row r="998" spans="1:5" ht="15" customHeight="1" x14ac:dyDescent="0.2"/>
    <row r="999" spans="1:5" ht="15" customHeight="1" x14ac:dyDescent="0.25">
      <c r="A999" s="36" t="s">
        <v>176</v>
      </c>
    </row>
    <row r="1000" spans="1:5" ht="15" customHeight="1" x14ac:dyDescent="0.2">
      <c r="A1000" s="154" t="s">
        <v>177</v>
      </c>
      <c r="B1000" s="154"/>
      <c r="C1000" s="154"/>
      <c r="D1000" s="154"/>
      <c r="E1000" s="154"/>
    </row>
    <row r="1001" spans="1:5" ht="15" customHeight="1" x14ac:dyDescent="0.2">
      <c r="A1001" s="154"/>
      <c r="B1001" s="154"/>
      <c r="C1001" s="154"/>
      <c r="D1001" s="154"/>
      <c r="E1001" s="154"/>
    </row>
    <row r="1002" spans="1:5" ht="15" customHeight="1" x14ac:dyDescent="0.2">
      <c r="A1002" s="38" t="s">
        <v>178</v>
      </c>
      <c r="B1002" s="38"/>
      <c r="C1002" s="38"/>
      <c r="D1002" s="38"/>
      <c r="E1002" s="38"/>
    </row>
    <row r="1003" spans="1:5" ht="15" customHeight="1" x14ac:dyDescent="0.2">
      <c r="A1003" s="38"/>
      <c r="B1003" s="38"/>
      <c r="C1003" s="38"/>
      <c r="D1003" s="38"/>
      <c r="E1003" s="38"/>
    </row>
    <row r="1004" spans="1:5" ht="15" customHeight="1" x14ac:dyDescent="0.2">
      <c r="A1004" s="38"/>
      <c r="B1004" s="38"/>
      <c r="C1004" s="38"/>
      <c r="D1004" s="38"/>
      <c r="E1004" s="38"/>
    </row>
    <row r="1005" spans="1:5" ht="15" customHeight="1" x14ac:dyDescent="0.2">
      <c r="A1005" s="38"/>
      <c r="B1005" s="38"/>
      <c r="C1005" s="38"/>
      <c r="D1005" s="38"/>
      <c r="E1005" s="38"/>
    </row>
    <row r="1006" spans="1:5" ht="15" customHeight="1" x14ac:dyDescent="0.2">
      <c r="A1006" s="38"/>
      <c r="B1006" s="38"/>
      <c r="C1006" s="38"/>
      <c r="D1006" s="38"/>
      <c r="E1006" s="38"/>
    </row>
    <row r="1007" spans="1:5" ht="15" customHeight="1" x14ac:dyDescent="0.2">
      <c r="A1007" s="38"/>
      <c r="B1007" s="38"/>
      <c r="C1007" s="38"/>
      <c r="D1007" s="38"/>
      <c r="E1007" s="38"/>
    </row>
    <row r="1008" spans="1:5" ht="15" customHeight="1" x14ac:dyDescent="0.2">
      <c r="A1008" s="38"/>
      <c r="B1008" s="38"/>
      <c r="C1008" s="38"/>
      <c r="D1008" s="38"/>
      <c r="E1008" s="38"/>
    </row>
    <row r="1009" spans="1:5" ht="15" customHeight="1" x14ac:dyDescent="0.2">
      <c r="A1009" s="38"/>
      <c r="B1009" s="38"/>
      <c r="C1009" s="38"/>
      <c r="D1009" s="38"/>
      <c r="E1009" s="38"/>
    </row>
    <row r="1010" spans="1:5" ht="15" customHeight="1" x14ac:dyDescent="0.2"/>
    <row r="1011" spans="1:5" ht="15" customHeight="1" x14ac:dyDescent="0.25">
      <c r="A1011" s="91" t="s">
        <v>16</v>
      </c>
      <c r="B1011" s="43"/>
      <c r="C1011" s="43"/>
      <c r="D1011" s="43"/>
      <c r="E1011" s="76"/>
    </row>
    <row r="1012" spans="1:5" ht="15" customHeight="1" x14ac:dyDescent="0.2">
      <c r="A1012" s="89" t="s">
        <v>97</v>
      </c>
      <c r="B1012" s="128"/>
      <c r="C1012" s="128"/>
      <c r="D1012" s="128"/>
      <c r="E1012" s="76" t="s">
        <v>98</v>
      </c>
    </row>
    <row r="1013" spans="1:5" ht="15" customHeight="1" x14ac:dyDescent="0.2"/>
    <row r="1014" spans="1:5" ht="15" customHeight="1" x14ac:dyDescent="0.2">
      <c r="B1014" s="47" t="s">
        <v>40</v>
      </c>
      <c r="C1014" s="79" t="s">
        <v>41</v>
      </c>
      <c r="D1014" s="95" t="s">
        <v>42</v>
      </c>
      <c r="E1014" s="62" t="s">
        <v>43</v>
      </c>
    </row>
    <row r="1015" spans="1:5" ht="15" customHeight="1" x14ac:dyDescent="0.2">
      <c r="B1015" s="63">
        <v>300</v>
      </c>
      <c r="C1015" s="97"/>
      <c r="D1015" s="59" t="s">
        <v>99</v>
      </c>
      <c r="E1015" s="52">
        <f>-4449-3150-20537-42446-10197-2327-2399-1811</f>
        <v>-87316</v>
      </c>
    </row>
    <row r="1016" spans="1:5" ht="15" customHeight="1" x14ac:dyDescent="0.2">
      <c r="B1016" s="63">
        <v>301</v>
      </c>
      <c r="C1016" s="97"/>
      <c r="D1016" s="59" t="s">
        <v>99</v>
      </c>
      <c r="E1016" s="52">
        <f>1811+2399+2327+10197+42446+20537+3150+4449</f>
        <v>87316</v>
      </c>
    </row>
    <row r="1017" spans="1:5" ht="15" customHeight="1" x14ac:dyDescent="0.2">
      <c r="B1017" s="130"/>
      <c r="C1017" s="85" t="s">
        <v>45</v>
      </c>
      <c r="D1017" s="100"/>
      <c r="E1017" s="101">
        <f>SUM(E1015:E1016)</f>
        <v>0</v>
      </c>
    </row>
    <row r="1018" spans="1:5" ht="15" customHeight="1" x14ac:dyDescent="0.2"/>
    <row r="1019" spans="1:5" ht="15" customHeight="1" x14ac:dyDescent="0.2"/>
    <row r="1020" spans="1:5" ht="15" customHeight="1" x14ac:dyDescent="0.25">
      <c r="A1020" s="36" t="s">
        <v>179</v>
      </c>
    </row>
    <row r="1021" spans="1:5" ht="15" customHeight="1" x14ac:dyDescent="0.2">
      <c r="A1021" s="154" t="s">
        <v>177</v>
      </c>
      <c r="B1021" s="154"/>
      <c r="C1021" s="154"/>
      <c r="D1021" s="154"/>
      <c r="E1021" s="154"/>
    </row>
    <row r="1022" spans="1:5" ht="15" customHeight="1" x14ac:dyDescent="0.2">
      <c r="A1022" s="154"/>
      <c r="B1022" s="154"/>
      <c r="C1022" s="154"/>
      <c r="D1022" s="154"/>
      <c r="E1022" s="154"/>
    </row>
    <row r="1023" spans="1:5" ht="15" customHeight="1" x14ac:dyDescent="0.2">
      <c r="A1023" s="38" t="s">
        <v>180</v>
      </c>
      <c r="B1023" s="38"/>
      <c r="C1023" s="38"/>
      <c r="D1023" s="38"/>
      <c r="E1023" s="38"/>
    </row>
    <row r="1024" spans="1:5" ht="15" customHeight="1" x14ac:dyDescent="0.2">
      <c r="A1024" s="38"/>
      <c r="B1024" s="38"/>
      <c r="C1024" s="38"/>
      <c r="D1024" s="38"/>
      <c r="E1024" s="38"/>
    </row>
    <row r="1025" spans="1:5" ht="15" customHeight="1" x14ac:dyDescent="0.2">
      <c r="A1025" s="38"/>
      <c r="B1025" s="38"/>
      <c r="C1025" s="38"/>
      <c r="D1025" s="38"/>
      <c r="E1025" s="38"/>
    </row>
    <row r="1026" spans="1:5" ht="15" customHeight="1" x14ac:dyDescent="0.2">
      <c r="A1026" s="38"/>
      <c r="B1026" s="38"/>
      <c r="C1026" s="38"/>
      <c r="D1026" s="38"/>
      <c r="E1026" s="38"/>
    </row>
    <row r="1027" spans="1:5" ht="15" customHeight="1" x14ac:dyDescent="0.2">
      <c r="A1027" s="38"/>
      <c r="B1027" s="38"/>
      <c r="C1027" s="38"/>
      <c r="D1027" s="38"/>
      <c r="E1027" s="38"/>
    </row>
    <row r="1028" spans="1:5" ht="15" customHeight="1" x14ac:dyDescent="0.2">
      <c r="A1028" s="38"/>
      <c r="B1028" s="38"/>
      <c r="C1028" s="38"/>
      <c r="D1028" s="38"/>
      <c r="E1028" s="38"/>
    </row>
    <row r="1029" spans="1:5" ht="15" customHeight="1" x14ac:dyDescent="0.2">
      <c r="A1029" s="38"/>
      <c r="B1029" s="38"/>
      <c r="C1029" s="38"/>
      <c r="D1029" s="38"/>
      <c r="E1029" s="38"/>
    </row>
    <row r="1030" spans="1:5" ht="15" customHeight="1" x14ac:dyDescent="0.2">
      <c r="A1030" s="38"/>
      <c r="B1030" s="38"/>
      <c r="C1030" s="38"/>
      <c r="D1030" s="38"/>
      <c r="E1030" s="38"/>
    </row>
    <row r="1031" spans="1:5" ht="15" customHeight="1" x14ac:dyDescent="0.2"/>
    <row r="1032" spans="1:5" ht="15" customHeight="1" x14ac:dyDescent="0.25">
      <c r="A1032" s="91" t="s">
        <v>16</v>
      </c>
      <c r="B1032" s="43"/>
      <c r="C1032" s="43"/>
      <c r="D1032" s="43"/>
      <c r="E1032" s="76"/>
    </row>
    <row r="1033" spans="1:5" ht="15" customHeight="1" x14ac:dyDescent="0.2">
      <c r="A1033" s="89" t="s">
        <v>97</v>
      </c>
      <c r="B1033" s="128"/>
      <c r="C1033" s="128"/>
      <c r="D1033" s="128"/>
      <c r="E1033" s="76" t="s">
        <v>98</v>
      </c>
    </row>
    <row r="1034" spans="1:5" ht="15" customHeight="1" x14ac:dyDescent="0.2"/>
    <row r="1035" spans="1:5" ht="15" customHeight="1" x14ac:dyDescent="0.2">
      <c r="B1035" s="47" t="s">
        <v>40</v>
      </c>
      <c r="C1035" s="79" t="s">
        <v>41</v>
      </c>
      <c r="D1035" s="95" t="s">
        <v>42</v>
      </c>
      <c r="E1035" s="62" t="s">
        <v>43</v>
      </c>
    </row>
    <row r="1036" spans="1:5" ht="15" customHeight="1" x14ac:dyDescent="0.2">
      <c r="B1036" s="63">
        <v>307</v>
      </c>
      <c r="C1036" s="97"/>
      <c r="D1036" s="59" t="s">
        <v>99</v>
      </c>
      <c r="E1036" s="52">
        <v>-106000</v>
      </c>
    </row>
    <row r="1037" spans="1:5" ht="15" customHeight="1" x14ac:dyDescent="0.2">
      <c r="B1037" s="63">
        <v>300</v>
      </c>
      <c r="C1037" s="97"/>
      <c r="D1037" s="59" t="s">
        <v>99</v>
      </c>
      <c r="E1037" s="52">
        <v>56000</v>
      </c>
    </row>
    <row r="1038" spans="1:5" ht="15" customHeight="1" x14ac:dyDescent="0.2">
      <c r="B1038" s="63">
        <v>10</v>
      </c>
      <c r="C1038" s="97"/>
      <c r="D1038" s="59" t="s">
        <v>99</v>
      </c>
      <c r="E1038" s="52">
        <v>50000</v>
      </c>
    </row>
    <row r="1039" spans="1:5" ht="15" customHeight="1" x14ac:dyDescent="0.2">
      <c r="B1039" s="130"/>
      <c r="C1039" s="85" t="s">
        <v>45</v>
      </c>
      <c r="D1039" s="100"/>
      <c r="E1039" s="101">
        <f>SUM(E1036:E1038)</f>
        <v>0</v>
      </c>
    </row>
    <row r="1040" spans="1:5" ht="15" customHeight="1" x14ac:dyDescent="0.2"/>
    <row r="1041" spans="1:5" ht="15" customHeight="1" x14ac:dyDescent="0.2"/>
    <row r="1042" spans="1:5" ht="15" customHeight="1" x14ac:dyDescent="0.25">
      <c r="A1042" s="36" t="s">
        <v>181</v>
      </c>
    </row>
    <row r="1043" spans="1:5" ht="15" customHeight="1" x14ac:dyDescent="0.2">
      <c r="A1043" s="154" t="s">
        <v>177</v>
      </c>
      <c r="B1043" s="154"/>
      <c r="C1043" s="154"/>
      <c r="D1043" s="154"/>
      <c r="E1043" s="154"/>
    </row>
    <row r="1044" spans="1:5" ht="15" customHeight="1" x14ac:dyDescent="0.2">
      <c r="A1044" s="154"/>
      <c r="B1044" s="154"/>
      <c r="C1044" s="154"/>
      <c r="D1044" s="154"/>
      <c r="E1044" s="154"/>
    </row>
    <row r="1045" spans="1:5" ht="15" customHeight="1" x14ac:dyDescent="0.2">
      <c r="A1045" s="38" t="s">
        <v>182</v>
      </c>
      <c r="B1045" s="38"/>
      <c r="C1045" s="38"/>
      <c r="D1045" s="38"/>
      <c r="E1045" s="38"/>
    </row>
    <row r="1046" spans="1:5" ht="15" customHeight="1" x14ac:dyDescent="0.2">
      <c r="A1046" s="38"/>
      <c r="B1046" s="38"/>
      <c r="C1046" s="38"/>
      <c r="D1046" s="38"/>
      <c r="E1046" s="38"/>
    </row>
    <row r="1047" spans="1:5" ht="15" customHeight="1" x14ac:dyDescent="0.2">
      <c r="A1047" s="38"/>
      <c r="B1047" s="38"/>
      <c r="C1047" s="38"/>
      <c r="D1047" s="38"/>
      <c r="E1047" s="38"/>
    </row>
    <row r="1048" spans="1:5" ht="15" customHeight="1" x14ac:dyDescent="0.2">
      <c r="A1048" s="38"/>
      <c r="B1048" s="38"/>
      <c r="C1048" s="38"/>
      <c r="D1048" s="38"/>
      <c r="E1048" s="38"/>
    </row>
    <row r="1049" spans="1:5" ht="15" customHeight="1" x14ac:dyDescent="0.2">
      <c r="A1049" s="38"/>
      <c r="B1049" s="38"/>
      <c r="C1049" s="38"/>
      <c r="D1049" s="38"/>
      <c r="E1049" s="38"/>
    </row>
    <row r="1050" spans="1:5" ht="15" customHeight="1" x14ac:dyDescent="0.2">
      <c r="A1050" s="38"/>
      <c r="B1050" s="38"/>
      <c r="C1050" s="38"/>
      <c r="D1050" s="38"/>
      <c r="E1050" s="38"/>
    </row>
    <row r="1051" spans="1:5" ht="15" customHeight="1" x14ac:dyDescent="0.2">
      <c r="A1051" s="38"/>
      <c r="B1051" s="38"/>
      <c r="C1051" s="38"/>
      <c r="D1051" s="38"/>
      <c r="E1051" s="38"/>
    </row>
    <row r="1052" spans="1:5" ht="15" customHeight="1" x14ac:dyDescent="0.2">
      <c r="A1052" s="38"/>
      <c r="B1052" s="38"/>
      <c r="C1052" s="38"/>
      <c r="D1052" s="38"/>
      <c r="E1052" s="38"/>
    </row>
    <row r="1053" spans="1:5" ht="15" customHeight="1" x14ac:dyDescent="0.2"/>
    <row r="1054" spans="1:5" ht="15" customHeight="1" x14ac:dyDescent="0.25">
      <c r="A1054" s="91" t="s">
        <v>16</v>
      </c>
      <c r="B1054" s="43"/>
      <c r="C1054" s="43"/>
      <c r="D1054" s="43"/>
      <c r="E1054" s="76"/>
    </row>
    <row r="1055" spans="1:5" ht="15" customHeight="1" x14ac:dyDescent="0.2">
      <c r="A1055" s="89" t="s">
        <v>97</v>
      </c>
      <c r="B1055" s="128"/>
      <c r="C1055" s="128"/>
      <c r="D1055" s="128"/>
      <c r="E1055" s="76" t="s">
        <v>98</v>
      </c>
    </row>
    <row r="1056" spans="1:5" ht="15" customHeight="1" x14ac:dyDescent="0.2"/>
    <row r="1057" spans="1:5" ht="15" customHeight="1" x14ac:dyDescent="0.2">
      <c r="B1057" s="47" t="s">
        <v>40</v>
      </c>
      <c r="C1057" s="79" t="s">
        <v>41</v>
      </c>
      <c r="D1057" s="95" t="s">
        <v>42</v>
      </c>
      <c r="E1057" s="62" t="s">
        <v>43</v>
      </c>
    </row>
    <row r="1058" spans="1:5" ht="15" customHeight="1" x14ac:dyDescent="0.2">
      <c r="B1058" s="63">
        <v>307</v>
      </c>
      <c r="C1058" s="97"/>
      <c r="D1058" s="59" t="s">
        <v>99</v>
      </c>
      <c r="E1058" s="52">
        <v>-263200</v>
      </c>
    </row>
    <row r="1059" spans="1:5" ht="15" customHeight="1" x14ac:dyDescent="0.2">
      <c r="B1059" s="63">
        <v>10</v>
      </c>
      <c r="C1059" s="97"/>
      <c r="D1059" s="59" t="s">
        <v>99</v>
      </c>
      <c r="E1059" s="52">
        <v>263200</v>
      </c>
    </row>
    <row r="1060" spans="1:5" ht="15" customHeight="1" x14ac:dyDescent="0.2">
      <c r="B1060" s="130"/>
      <c r="C1060" s="85" t="s">
        <v>45</v>
      </c>
      <c r="D1060" s="100"/>
      <c r="E1060" s="101">
        <f>SUM(E1058:E1059)</f>
        <v>0</v>
      </c>
    </row>
    <row r="1061" spans="1:5" ht="15" customHeight="1" x14ac:dyDescent="0.2"/>
    <row r="1062" spans="1:5" ht="15" customHeight="1" x14ac:dyDescent="0.2"/>
    <row r="1063" spans="1:5" ht="15" customHeight="1" x14ac:dyDescent="0.25">
      <c r="A1063" s="36" t="s">
        <v>183</v>
      </c>
    </row>
    <row r="1064" spans="1:5" ht="15" customHeight="1" x14ac:dyDescent="0.2">
      <c r="A1064" s="154" t="s">
        <v>177</v>
      </c>
      <c r="B1064" s="154"/>
      <c r="C1064" s="154"/>
      <c r="D1064" s="154"/>
      <c r="E1064" s="154"/>
    </row>
    <row r="1065" spans="1:5" ht="15" customHeight="1" x14ac:dyDescent="0.2">
      <c r="A1065" s="154"/>
      <c r="B1065" s="154"/>
      <c r="C1065" s="154"/>
      <c r="D1065" s="154"/>
      <c r="E1065" s="154"/>
    </row>
    <row r="1066" spans="1:5" ht="15" customHeight="1" x14ac:dyDescent="0.2">
      <c r="A1066" s="38" t="s">
        <v>184</v>
      </c>
      <c r="B1066" s="38"/>
      <c r="C1066" s="38"/>
      <c r="D1066" s="38"/>
      <c r="E1066" s="38"/>
    </row>
    <row r="1067" spans="1:5" ht="15" customHeight="1" x14ac:dyDescent="0.2">
      <c r="A1067" s="38"/>
      <c r="B1067" s="38"/>
      <c r="C1067" s="38"/>
      <c r="D1067" s="38"/>
      <c r="E1067" s="38"/>
    </row>
    <row r="1068" spans="1:5" ht="15" customHeight="1" x14ac:dyDescent="0.2">
      <c r="A1068" s="38"/>
      <c r="B1068" s="38"/>
      <c r="C1068" s="38"/>
      <c r="D1068" s="38"/>
      <c r="E1068" s="38"/>
    </row>
    <row r="1069" spans="1:5" ht="15" customHeight="1" x14ac:dyDescent="0.2">
      <c r="A1069" s="38"/>
      <c r="B1069" s="38"/>
      <c r="C1069" s="38"/>
      <c r="D1069" s="38"/>
      <c r="E1069" s="38"/>
    </row>
    <row r="1070" spans="1:5" ht="15" customHeight="1" x14ac:dyDescent="0.2">
      <c r="A1070" s="38"/>
      <c r="B1070" s="38"/>
      <c r="C1070" s="38"/>
      <c r="D1070" s="38"/>
      <c r="E1070" s="38"/>
    </row>
    <row r="1071" spans="1:5" ht="15" customHeight="1" x14ac:dyDescent="0.2">
      <c r="A1071" s="38"/>
      <c r="B1071" s="38"/>
      <c r="C1071" s="38"/>
      <c r="D1071" s="38"/>
      <c r="E1071" s="38"/>
    </row>
    <row r="1072" spans="1:5" ht="15" customHeight="1" x14ac:dyDescent="0.2">
      <c r="A1072" s="38"/>
      <c r="B1072" s="38"/>
      <c r="C1072" s="38"/>
      <c r="D1072" s="38"/>
      <c r="E1072" s="38"/>
    </row>
    <row r="1073" spans="1:5" ht="15" customHeight="1" x14ac:dyDescent="0.2">
      <c r="A1073" s="38"/>
      <c r="B1073" s="38"/>
      <c r="C1073" s="38"/>
      <c r="D1073" s="38"/>
      <c r="E1073" s="38"/>
    </row>
    <row r="1074" spans="1:5" ht="15" customHeight="1" x14ac:dyDescent="0.2"/>
    <row r="1075" spans="1:5" ht="15" customHeight="1" x14ac:dyDescent="0.25">
      <c r="A1075" s="91" t="s">
        <v>16</v>
      </c>
      <c r="B1075" s="43"/>
      <c r="C1075" s="43"/>
      <c r="D1075" s="43"/>
      <c r="E1075" s="76"/>
    </row>
    <row r="1076" spans="1:5" ht="15" customHeight="1" x14ac:dyDescent="0.2">
      <c r="A1076" s="89" t="s">
        <v>97</v>
      </c>
      <c r="B1076" s="128"/>
      <c r="C1076" s="128"/>
      <c r="D1076" s="128"/>
      <c r="E1076" s="76" t="s">
        <v>98</v>
      </c>
    </row>
    <row r="1077" spans="1:5" ht="15" customHeight="1" x14ac:dyDescent="0.2"/>
    <row r="1078" spans="1:5" ht="15" customHeight="1" x14ac:dyDescent="0.2">
      <c r="B1078" s="47" t="s">
        <v>40</v>
      </c>
      <c r="C1078" s="79" t="s">
        <v>41</v>
      </c>
      <c r="D1078" s="95" t="s">
        <v>42</v>
      </c>
      <c r="E1078" s="62" t="s">
        <v>43</v>
      </c>
    </row>
    <row r="1079" spans="1:5" ht="15" customHeight="1" x14ac:dyDescent="0.2">
      <c r="B1079" s="63">
        <v>307</v>
      </c>
      <c r="C1079" s="97"/>
      <c r="D1079" s="59" t="s">
        <v>99</v>
      </c>
      <c r="E1079" s="52">
        <v>-107868.66</v>
      </c>
    </row>
    <row r="1080" spans="1:5" ht="15" customHeight="1" x14ac:dyDescent="0.2">
      <c r="B1080" s="63">
        <v>303</v>
      </c>
      <c r="C1080" s="97"/>
      <c r="D1080" s="59" t="s">
        <v>99</v>
      </c>
      <c r="E1080" s="52">
        <f>10562.11+21020.38+12646+24993.19+32020+4000+2626.98</f>
        <v>107868.66</v>
      </c>
    </row>
    <row r="1081" spans="1:5" ht="15" customHeight="1" x14ac:dyDescent="0.2">
      <c r="B1081" s="130"/>
      <c r="C1081" s="85" t="s">
        <v>45</v>
      </c>
      <c r="D1081" s="100"/>
      <c r="E1081" s="101">
        <f>SUM(E1079:E1080)</f>
        <v>0</v>
      </c>
    </row>
    <row r="1082" spans="1:5" ht="15" customHeight="1" x14ac:dyDescent="0.2"/>
    <row r="1083" spans="1:5" ht="15" customHeight="1" x14ac:dyDescent="0.2"/>
    <row r="1084" spans="1:5" ht="15" customHeight="1" x14ac:dyDescent="0.2"/>
    <row r="1085" spans="1:5" ht="15" customHeight="1" x14ac:dyDescent="0.2"/>
    <row r="1086" spans="1:5" ht="15" customHeight="1" x14ac:dyDescent="0.2"/>
    <row r="1087" spans="1:5" ht="15" customHeight="1" x14ac:dyDescent="0.2"/>
    <row r="1088" spans="1:5" ht="15" customHeight="1" x14ac:dyDescent="0.2"/>
    <row r="1089" spans="1:5" ht="15" customHeight="1" x14ac:dyDescent="0.2"/>
    <row r="1090" spans="1:5" ht="15" customHeight="1" x14ac:dyDescent="0.2"/>
    <row r="1091" spans="1:5" ht="15" customHeight="1" x14ac:dyDescent="0.2"/>
    <row r="1092" spans="1:5" ht="15" customHeight="1" x14ac:dyDescent="0.2"/>
    <row r="1093" spans="1:5" ht="15" customHeight="1" x14ac:dyDescent="0.2"/>
    <row r="1094" spans="1:5" ht="15" customHeight="1" x14ac:dyDescent="0.25">
      <c r="A1094" s="36" t="s">
        <v>185</v>
      </c>
    </row>
    <row r="1095" spans="1:5" ht="15" customHeight="1" x14ac:dyDescent="0.2">
      <c r="A1095" s="154" t="s">
        <v>177</v>
      </c>
      <c r="B1095" s="154"/>
      <c r="C1095" s="154"/>
      <c r="D1095" s="154"/>
      <c r="E1095" s="154"/>
    </row>
    <row r="1096" spans="1:5" ht="15" customHeight="1" x14ac:dyDescent="0.2">
      <c r="A1096" s="154"/>
      <c r="B1096" s="154"/>
      <c r="C1096" s="154"/>
      <c r="D1096" s="154"/>
      <c r="E1096" s="154"/>
    </row>
    <row r="1097" spans="1:5" ht="15" customHeight="1" x14ac:dyDescent="0.2">
      <c r="A1097" s="38" t="s">
        <v>186</v>
      </c>
      <c r="B1097" s="38"/>
      <c r="C1097" s="38"/>
      <c r="D1097" s="38"/>
      <c r="E1097" s="38"/>
    </row>
    <row r="1098" spans="1:5" ht="15" customHeight="1" x14ac:dyDescent="0.2">
      <c r="A1098" s="38"/>
      <c r="B1098" s="38"/>
      <c r="C1098" s="38"/>
      <c r="D1098" s="38"/>
      <c r="E1098" s="38"/>
    </row>
    <row r="1099" spans="1:5" ht="15" customHeight="1" x14ac:dyDescent="0.2">
      <c r="A1099" s="38"/>
      <c r="B1099" s="38"/>
      <c r="C1099" s="38"/>
      <c r="D1099" s="38"/>
      <c r="E1099" s="38"/>
    </row>
    <row r="1100" spans="1:5" ht="15" customHeight="1" x14ac:dyDescent="0.2">
      <c r="A1100" s="38"/>
      <c r="B1100" s="38"/>
      <c r="C1100" s="38"/>
      <c r="D1100" s="38"/>
      <c r="E1100" s="38"/>
    </row>
    <row r="1101" spans="1:5" ht="15" customHeight="1" x14ac:dyDescent="0.2">
      <c r="A1101" s="38"/>
      <c r="B1101" s="38"/>
      <c r="C1101" s="38"/>
      <c r="D1101" s="38"/>
      <c r="E1101" s="38"/>
    </row>
    <row r="1102" spans="1:5" ht="15" customHeight="1" x14ac:dyDescent="0.2">
      <c r="A1102" s="38"/>
      <c r="B1102" s="38"/>
      <c r="C1102" s="38"/>
      <c r="D1102" s="38"/>
      <c r="E1102" s="38"/>
    </row>
    <row r="1103" spans="1:5" ht="15" customHeight="1" x14ac:dyDescent="0.2">
      <c r="A1103" s="38"/>
      <c r="B1103" s="38"/>
      <c r="C1103" s="38"/>
      <c r="D1103" s="38"/>
      <c r="E1103" s="38"/>
    </row>
    <row r="1104" spans="1:5" ht="15" customHeight="1" x14ac:dyDescent="0.2">
      <c r="A1104" s="38"/>
      <c r="B1104" s="38"/>
      <c r="C1104" s="38"/>
      <c r="D1104" s="38"/>
      <c r="E1104" s="38"/>
    </row>
    <row r="1105" spans="1:5" ht="15" customHeight="1" x14ac:dyDescent="0.2"/>
    <row r="1106" spans="1:5" ht="15" customHeight="1" x14ac:dyDescent="0.25">
      <c r="A1106" s="91" t="s">
        <v>16</v>
      </c>
      <c r="B1106" s="43"/>
      <c r="C1106" s="43"/>
      <c r="D1106" s="43"/>
      <c r="E1106" s="76"/>
    </row>
    <row r="1107" spans="1:5" ht="15" customHeight="1" x14ac:dyDescent="0.2">
      <c r="A1107" s="89" t="s">
        <v>97</v>
      </c>
      <c r="B1107" s="128"/>
      <c r="C1107" s="128"/>
      <c r="D1107" s="128"/>
      <c r="E1107" s="76" t="s">
        <v>98</v>
      </c>
    </row>
    <row r="1108" spans="1:5" ht="15" customHeight="1" x14ac:dyDescent="0.2"/>
    <row r="1109" spans="1:5" ht="15" customHeight="1" x14ac:dyDescent="0.2">
      <c r="B1109" s="47" t="s">
        <v>40</v>
      </c>
      <c r="C1109" s="79" t="s">
        <v>41</v>
      </c>
      <c r="D1109" s="95" t="s">
        <v>42</v>
      </c>
      <c r="E1109" s="62" t="s">
        <v>43</v>
      </c>
    </row>
    <row r="1110" spans="1:5" ht="15" customHeight="1" x14ac:dyDescent="0.2">
      <c r="B1110" s="63">
        <v>307</v>
      </c>
      <c r="C1110" s="97"/>
      <c r="D1110" s="59" t="s">
        <v>99</v>
      </c>
      <c r="E1110" s="52">
        <v>-130000</v>
      </c>
    </row>
    <row r="1111" spans="1:5" ht="15" customHeight="1" x14ac:dyDescent="0.2">
      <c r="B1111" s="63">
        <v>13</v>
      </c>
      <c r="C1111" s="97"/>
      <c r="D1111" s="59" t="s">
        <v>99</v>
      </c>
      <c r="E1111" s="52">
        <v>130000</v>
      </c>
    </row>
    <row r="1112" spans="1:5" ht="15" customHeight="1" x14ac:dyDescent="0.2">
      <c r="B1112" s="130"/>
      <c r="C1112" s="85" t="s">
        <v>45</v>
      </c>
      <c r="D1112" s="100"/>
      <c r="E1112" s="101">
        <f>SUM(E1110:E1111)</f>
        <v>0</v>
      </c>
    </row>
    <row r="1113" spans="1:5" ht="15" customHeight="1" x14ac:dyDescent="0.2"/>
    <row r="1114" spans="1:5" ht="15" customHeight="1" x14ac:dyDescent="0.2"/>
    <row r="1115" spans="1:5" ht="15" customHeight="1" x14ac:dyDescent="0.25">
      <c r="A1115" s="36" t="s">
        <v>187</v>
      </c>
    </row>
    <row r="1116" spans="1:5" ht="15" customHeight="1" x14ac:dyDescent="0.2">
      <c r="A1116" s="154" t="s">
        <v>177</v>
      </c>
      <c r="B1116" s="154"/>
      <c r="C1116" s="154"/>
      <c r="D1116" s="154"/>
      <c r="E1116" s="154"/>
    </row>
    <row r="1117" spans="1:5" ht="15" customHeight="1" x14ac:dyDescent="0.2">
      <c r="A1117" s="154"/>
      <c r="B1117" s="154"/>
      <c r="C1117" s="154"/>
      <c r="D1117" s="154"/>
      <c r="E1117" s="154"/>
    </row>
    <row r="1118" spans="1:5" ht="15" customHeight="1" x14ac:dyDescent="0.2">
      <c r="A1118" s="38" t="s">
        <v>188</v>
      </c>
      <c r="B1118" s="38"/>
      <c r="C1118" s="38"/>
      <c r="D1118" s="38"/>
      <c r="E1118" s="38"/>
    </row>
    <row r="1119" spans="1:5" ht="15" customHeight="1" x14ac:dyDescent="0.2">
      <c r="A1119" s="38"/>
      <c r="B1119" s="38"/>
      <c r="C1119" s="38"/>
      <c r="D1119" s="38"/>
      <c r="E1119" s="38"/>
    </row>
    <row r="1120" spans="1:5" ht="15" customHeight="1" x14ac:dyDescent="0.2">
      <c r="A1120" s="38"/>
      <c r="B1120" s="38"/>
      <c r="C1120" s="38"/>
      <c r="D1120" s="38"/>
      <c r="E1120" s="38"/>
    </row>
    <row r="1121" spans="1:5" ht="15" customHeight="1" x14ac:dyDescent="0.2">
      <c r="A1121" s="38"/>
      <c r="B1121" s="38"/>
      <c r="C1121" s="38"/>
      <c r="D1121" s="38"/>
      <c r="E1121" s="38"/>
    </row>
    <row r="1122" spans="1:5" ht="15" customHeight="1" x14ac:dyDescent="0.2">
      <c r="A1122" s="38"/>
      <c r="B1122" s="38"/>
      <c r="C1122" s="38"/>
      <c r="D1122" s="38"/>
      <c r="E1122" s="38"/>
    </row>
    <row r="1123" spans="1:5" ht="15" customHeight="1" x14ac:dyDescent="0.2">
      <c r="A1123" s="38"/>
      <c r="B1123" s="38"/>
      <c r="C1123" s="38"/>
      <c r="D1123" s="38"/>
      <c r="E1123" s="38"/>
    </row>
    <row r="1124" spans="1:5" ht="15" customHeight="1" x14ac:dyDescent="0.2">
      <c r="A1124" s="38"/>
      <c r="B1124" s="38"/>
      <c r="C1124" s="38"/>
      <c r="D1124" s="38"/>
      <c r="E1124" s="38"/>
    </row>
    <row r="1125" spans="1:5" ht="15" customHeight="1" x14ac:dyDescent="0.2">
      <c r="A1125" s="38"/>
      <c r="B1125" s="38"/>
      <c r="C1125" s="38"/>
      <c r="D1125" s="38"/>
      <c r="E1125" s="38"/>
    </row>
    <row r="1126" spans="1:5" ht="15" customHeight="1" x14ac:dyDescent="0.2">
      <c r="A1126" s="38"/>
      <c r="B1126" s="38"/>
      <c r="C1126" s="38"/>
      <c r="D1126" s="38"/>
      <c r="E1126" s="38"/>
    </row>
    <row r="1127" spans="1:5" ht="15" customHeight="1" x14ac:dyDescent="0.2"/>
    <row r="1128" spans="1:5" ht="15" customHeight="1" x14ac:dyDescent="0.25">
      <c r="A1128" s="91" t="s">
        <v>16</v>
      </c>
      <c r="B1128" s="43"/>
      <c r="C1128" s="43"/>
      <c r="D1128" s="43"/>
      <c r="E1128" s="76"/>
    </row>
    <row r="1129" spans="1:5" ht="15" customHeight="1" x14ac:dyDescent="0.2">
      <c r="A1129" s="89" t="s">
        <v>97</v>
      </c>
      <c r="B1129" s="128"/>
      <c r="C1129" s="128"/>
      <c r="D1129" s="128"/>
      <c r="E1129" s="76" t="s">
        <v>98</v>
      </c>
    </row>
    <row r="1130" spans="1:5" ht="15" customHeight="1" x14ac:dyDescent="0.2"/>
    <row r="1131" spans="1:5" ht="15" customHeight="1" x14ac:dyDescent="0.2">
      <c r="B1131" s="47" t="s">
        <v>40</v>
      </c>
      <c r="C1131" s="79" t="s">
        <v>41</v>
      </c>
      <c r="D1131" s="95" t="s">
        <v>42</v>
      </c>
      <c r="E1131" s="62" t="s">
        <v>43</v>
      </c>
    </row>
    <row r="1132" spans="1:5" ht="15" customHeight="1" x14ac:dyDescent="0.2">
      <c r="B1132" s="63">
        <v>307</v>
      </c>
      <c r="C1132" s="97"/>
      <c r="D1132" s="59" t="s">
        <v>99</v>
      </c>
      <c r="E1132" s="52">
        <v>-60000</v>
      </c>
    </row>
    <row r="1133" spans="1:5" ht="15" customHeight="1" x14ac:dyDescent="0.2">
      <c r="B1133" s="63">
        <v>308</v>
      </c>
      <c r="C1133" s="97"/>
      <c r="D1133" s="59" t="s">
        <v>99</v>
      </c>
      <c r="E1133" s="52">
        <v>60000</v>
      </c>
    </row>
    <row r="1134" spans="1:5" ht="15" customHeight="1" x14ac:dyDescent="0.2">
      <c r="B1134" s="130"/>
      <c r="C1134" s="85" t="s">
        <v>45</v>
      </c>
      <c r="D1134" s="100"/>
      <c r="E1134" s="101">
        <f>SUM(E1132:E1133)</f>
        <v>0</v>
      </c>
    </row>
    <row r="1135" spans="1:5" ht="15" customHeight="1" x14ac:dyDescent="0.2"/>
    <row r="1136" spans="1:5" ht="15" customHeight="1" x14ac:dyDescent="0.2"/>
    <row r="1137" spans="1:5" ht="15" customHeight="1" x14ac:dyDescent="0.2"/>
    <row r="1138" spans="1:5" ht="15" customHeight="1" x14ac:dyDescent="0.2"/>
    <row r="1139" spans="1:5" ht="15" customHeight="1" x14ac:dyDescent="0.2"/>
    <row r="1140" spans="1:5" ht="15" customHeight="1" x14ac:dyDescent="0.2"/>
    <row r="1141" spans="1:5" ht="15" customHeight="1" x14ac:dyDescent="0.2"/>
    <row r="1142" spans="1:5" ht="15" customHeight="1" x14ac:dyDescent="0.2"/>
    <row r="1143" spans="1:5" ht="15" customHeight="1" x14ac:dyDescent="0.2"/>
    <row r="1144" spans="1:5" ht="15" customHeight="1" x14ac:dyDescent="0.2"/>
    <row r="1145" spans="1:5" ht="15" customHeight="1" x14ac:dyDescent="0.2"/>
    <row r="1146" spans="1:5" ht="15" customHeight="1" x14ac:dyDescent="0.25">
      <c r="A1146" s="36" t="s">
        <v>189</v>
      </c>
    </row>
    <row r="1147" spans="1:5" ht="15" customHeight="1" x14ac:dyDescent="0.2">
      <c r="A1147" s="102" t="s">
        <v>190</v>
      </c>
      <c r="B1147" s="102"/>
      <c r="C1147" s="102"/>
      <c r="D1147" s="102"/>
      <c r="E1147" s="102"/>
    </row>
    <row r="1148" spans="1:5" ht="15" customHeight="1" x14ac:dyDescent="0.2">
      <c r="A1148" s="38" t="s">
        <v>191</v>
      </c>
      <c r="B1148" s="38"/>
      <c r="C1148" s="38"/>
      <c r="D1148" s="38"/>
      <c r="E1148" s="38"/>
    </row>
    <row r="1149" spans="1:5" ht="15" customHeight="1" x14ac:dyDescent="0.2">
      <c r="A1149" s="38"/>
      <c r="B1149" s="38"/>
      <c r="C1149" s="38"/>
      <c r="D1149" s="38"/>
      <c r="E1149" s="38"/>
    </row>
    <row r="1150" spans="1:5" ht="15" customHeight="1" x14ac:dyDescent="0.2">
      <c r="A1150" s="38"/>
      <c r="B1150" s="38"/>
      <c r="C1150" s="38"/>
      <c r="D1150" s="38"/>
      <c r="E1150" s="38"/>
    </row>
    <row r="1151" spans="1:5" ht="15" customHeight="1" x14ac:dyDescent="0.2">
      <c r="A1151" s="38"/>
      <c r="B1151" s="38"/>
      <c r="C1151" s="38"/>
      <c r="D1151" s="38"/>
      <c r="E1151" s="38"/>
    </row>
    <row r="1152" spans="1:5" ht="15" customHeight="1" x14ac:dyDescent="0.2">
      <c r="A1152" s="38"/>
      <c r="B1152" s="38"/>
      <c r="C1152" s="38"/>
      <c r="D1152" s="38"/>
      <c r="E1152" s="38"/>
    </row>
    <row r="1153" spans="1:5" ht="15" customHeight="1" x14ac:dyDescent="0.2">
      <c r="A1153" s="38"/>
      <c r="B1153" s="38"/>
      <c r="C1153" s="38"/>
      <c r="D1153" s="38"/>
      <c r="E1153" s="38"/>
    </row>
    <row r="1154" spans="1:5" ht="15" customHeight="1" x14ac:dyDescent="0.2">
      <c r="A1154" s="38"/>
      <c r="B1154" s="38"/>
      <c r="C1154" s="38"/>
      <c r="D1154" s="38"/>
      <c r="E1154" s="38"/>
    </row>
    <row r="1155" spans="1:5" ht="15" customHeight="1" x14ac:dyDescent="0.2">
      <c r="A1155" s="38"/>
      <c r="B1155" s="38"/>
      <c r="C1155" s="38"/>
      <c r="D1155" s="38"/>
      <c r="E1155" s="38"/>
    </row>
    <row r="1156" spans="1:5" ht="15" customHeight="1" x14ac:dyDescent="0.2">
      <c r="A1156" s="113"/>
      <c r="B1156" s="113"/>
      <c r="C1156" s="113"/>
      <c r="D1156" s="113"/>
      <c r="E1156" s="113"/>
    </row>
    <row r="1157" spans="1:5" ht="15" customHeight="1" x14ac:dyDescent="0.25">
      <c r="A1157" s="40" t="s">
        <v>1</v>
      </c>
      <c r="B1157" s="75"/>
      <c r="C1157" s="41"/>
      <c r="D1157" s="41"/>
      <c r="E1157" s="41"/>
    </row>
    <row r="1158" spans="1:5" ht="15" customHeight="1" x14ac:dyDescent="0.2">
      <c r="A1158" s="42" t="s">
        <v>168</v>
      </c>
      <c r="B1158" s="41"/>
      <c r="C1158" s="41"/>
      <c r="D1158" s="41"/>
      <c r="E1158" s="60" t="s">
        <v>192</v>
      </c>
    </row>
    <row r="1159" spans="1:5" ht="15" customHeight="1" x14ac:dyDescent="0.25">
      <c r="A1159" s="76"/>
      <c r="B1159" s="77"/>
      <c r="C1159" s="43"/>
      <c r="D1159" s="43"/>
      <c r="E1159" s="78"/>
    </row>
    <row r="1160" spans="1:5" ht="15" customHeight="1" x14ac:dyDescent="0.2">
      <c r="B1160" s="79" t="s">
        <v>40</v>
      </c>
      <c r="C1160" s="79" t="s">
        <v>41</v>
      </c>
      <c r="D1160" s="80" t="s">
        <v>42</v>
      </c>
      <c r="E1160" s="62" t="s">
        <v>43</v>
      </c>
    </row>
    <row r="1161" spans="1:5" ht="15" customHeight="1" x14ac:dyDescent="0.2">
      <c r="B1161" s="63">
        <v>17055</v>
      </c>
      <c r="C1161" s="82"/>
      <c r="D1161" s="51" t="s">
        <v>44</v>
      </c>
      <c r="E1161" s="52">
        <v>-544604</v>
      </c>
    </row>
    <row r="1162" spans="1:5" ht="15" customHeight="1" x14ac:dyDescent="0.2">
      <c r="B1162" s="84"/>
      <c r="C1162" s="85" t="s">
        <v>45</v>
      </c>
      <c r="D1162" s="86"/>
      <c r="E1162" s="87">
        <f>SUM(E1161:E1161)</f>
        <v>-544604</v>
      </c>
    </row>
    <row r="1163" spans="1:5" ht="15" customHeight="1" x14ac:dyDescent="0.2"/>
    <row r="1164" spans="1:5" ht="15" customHeight="1" x14ac:dyDescent="0.25">
      <c r="A1164" s="40" t="s">
        <v>16</v>
      </c>
      <c r="B1164" s="41"/>
      <c r="C1164" s="41"/>
      <c r="D1164" s="76"/>
      <c r="E1164" s="76"/>
    </row>
    <row r="1165" spans="1:5" ht="15" customHeight="1" x14ac:dyDescent="0.2">
      <c r="A1165" s="42" t="s">
        <v>168</v>
      </c>
      <c r="B1165" s="41"/>
      <c r="C1165" s="41"/>
      <c r="D1165" s="41"/>
      <c r="E1165" s="60" t="s">
        <v>192</v>
      </c>
    </row>
    <row r="1166" spans="1:5" ht="15" customHeight="1" x14ac:dyDescent="0.2">
      <c r="A1166" s="61"/>
      <c r="B1166" s="115"/>
      <c r="C1166" s="41"/>
      <c r="D1166" s="61"/>
      <c r="E1166" s="116"/>
    </row>
    <row r="1167" spans="1:5" ht="15" customHeight="1" x14ac:dyDescent="0.2">
      <c r="A1167" s="106"/>
      <c r="B1167" s="106"/>
      <c r="C1167" s="47" t="s">
        <v>41</v>
      </c>
      <c r="D1167" s="67" t="s">
        <v>69</v>
      </c>
      <c r="E1167" s="47" t="s">
        <v>43</v>
      </c>
    </row>
    <row r="1168" spans="1:5" ht="15" customHeight="1" x14ac:dyDescent="0.2">
      <c r="A1168" s="175"/>
      <c r="B1168" s="151"/>
      <c r="C1168" s="97">
        <v>2143</v>
      </c>
      <c r="D1168" s="68" t="s">
        <v>154</v>
      </c>
      <c r="E1168" s="52">
        <v>-544604</v>
      </c>
    </row>
    <row r="1169" spans="1:5" ht="15" customHeight="1" x14ac:dyDescent="0.2">
      <c r="A1169" s="69"/>
      <c r="B1169" s="41"/>
      <c r="C1169" s="54" t="s">
        <v>45</v>
      </c>
      <c r="D1169" s="71"/>
      <c r="E1169" s="72">
        <f>SUM(E1168:E1168)</f>
        <v>-544604</v>
      </c>
    </row>
    <row r="1170" spans="1:5" ht="15" customHeight="1" x14ac:dyDescent="0.2"/>
    <row r="1171" spans="1:5" ht="15" customHeight="1" x14ac:dyDescent="0.2"/>
    <row r="1172" spans="1:5" ht="15" customHeight="1" x14ac:dyDescent="0.25">
      <c r="A1172" s="36" t="s">
        <v>193</v>
      </c>
    </row>
    <row r="1173" spans="1:5" ht="15" customHeight="1" x14ac:dyDescent="0.2">
      <c r="A1173" s="37" t="s">
        <v>35</v>
      </c>
      <c r="B1173" s="37"/>
      <c r="C1173" s="37"/>
      <c r="D1173" s="37"/>
      <c r="E1173" s="37"/>
    </row>
    <row r="1174" spans="1:5" ht="15" customHeight="1" x14ac:dyDescent="0.2">
      <c r="A1174" s="38" t="s">
        <v>194</v>
      </c>
      <c r="B1174" s="38"/>
      <c r="C1174" s="38"/>
      <c r="D1174" s="38"/>
      <c r="E1174" s="38"/>
    </row>
    <row r="1175" spans="1:5" ht="15" customHeight="1" x14ac:dyDescent="0.2">
      <c r="A1175" s="38"/>
      <c r="B1175" s="38"/>
      <c r="C1175" s="38"/>
      <c r="D1175" s="38"/>
      <c r="E1175" s="38"/>
    </row>
    <row r="1176" spans="1:5" ht="15" customHeight="1" x14ac:dyDescent="0.2">
      <c r="A1176" s="38"/>
      <c r="B1176" s="38"/>
      <c r="C1176" s="38"/>
      <c r="D1176" s="38"/>
      <c r="E1176" s="38"/>
    </row>
    <row r="1177" spans="1:5" ht="15" customHeight="1" x14ac:dyDescent="0.2">
      <c r="A1177" s="38"/>
      <c r="B1177" s="38"/>
      <c r="C1177" s="38"/>
      <c r="D1177" s="38"/>
      <c r="E1177" s="38"/>
    </row>
    <row r="1178" spans="1:5" ht="15" customHeight="1" x14ac:dyDescent="0.2">
      <c r="A1178" s="38"/>
      <c r="B1178" s="38"/>
      <c r="C1178" s="38"/>
      <c r="D1178" s="38"/>
      <c r="E1178" s="38"/>
    </row>
    <row r="1179" spans="1:5" ht="15" customHeight="1" x14ac:dyDescent="0.2">
      <c r="A1179" s="38"/>
      <c r="B1179" s="38"/>
      <c r="C1179" s="38"/>
      <c r="D1179" s="38"/>
      <c r="E1179" s="38"/>
    </row>
    <row r="1180" spans="1:5" ht="15" customHeight="1" x14ac:dyDescent="0.2">
      <c r="A1180" s="38"/>
      <c r="B1180" s="38"/>
      <c r="C1180" s="38"/>
      <c r="D1180" s="38"/>
      <c r="E1180" s="38"/>
    </row>
    <row r="1181" spans="1:5" ht="15" customHeight="1" x14ac:dyDescent="0.2">
      <c r="A1181" s="38"/>
      <c r="B1181" s="38"/>
      <c r="C1181" s="38"/>
      <c r="D1181" s="38"/>
      <c r="E1181" s="38"/>
    </row>
    <row r="1182" spans="1:5" ht="15" customHeight="1" x14ac:dyDescent="0.2">
      <c r="A1182" s="121"/>
      <c r="B1182" s="121"/>
      <c r="C1182" s="121"/>
      <c r="D1182" s="121"/>
      <c r="E1182" s="121"/>
    </row>
    <row r="1183" spans="1:5" ht="15" customHeight="1" x14ac:dyDescent="0.25">
      <c r="A1183" s="91" t="s">
        <v>1</v>
      </c>
      <c r="B1183" s="43"/>
      <c r="C1183" s="43"/>
      <c r="D1183" s="43"/>
      <c r="E1183" s="43"/>
    </row>
    <row r="1184" spans="1:5" ht="15" customHeight="1" x14ac:dyDescent="0.2">
      <c r="A1184" s="89" t="s">
        <v>56</v>
      </c>
      <c r="E1184" t="s">
        <v>57</v>
      </c>
    </row>
    <row r="1185" spans="1:5" ht="15" customHeight="1" x14ac:dyDescent="0.25">
      <c r="B1185" s="91"/>
      <c r="C1185" s="43"/>
      <c r="D1185" s="43"/>
      <c r="E1185" s="78"/>
    </row>
    <row r="1186" spans="1:5" ht="15" customHeight="1" x14ac:dyDescent="0.2">
      <c r="A1186" s="122"/>
      <c r="B1186" s="122"/>
      <c r="C1186" s="79" t="s">
        <v>41</v>
      </c>
      <c r="D1186" s="80" t="s">
        <v>42</v>
      </c>
      <c r="E1186" s="47" t="s">
        <v>43</v>
      </c>
    </row>
    <row r="1187" spans="1:5" ht="15" customHeight="1" x14ac:dyDescent="0.2">
      <c r="A1187" s="110"/>
      <c r="B1187" s="109"/>
      <c r="C1187" s="97"/>
      <c r="D1187" s="65" t="s">
        <v>85</v>
      </c>
      <c r="E1187" s="52">
        <v>634338.31000000006</v>
      </c>
    </row>
    <row r="1188" spans="1:5" ht="15" customHeight="1" x14ac:dyDescent="0.2">
      <c r="A1188" s="110"/>
      <c r="B1188" s="109"/>
      <c r="C1188" s="54" t="s">
        <v>45</v>
      </c>
      <c r="D1188" s="55"/>
      <c r="E1188" s="56">
        <f>SUM(E1187:E1187)</f>
        <v>634338.31000000006</v>
      </c>
    </row>
    <row r="1189" spans="1:5" ht="15" customHeight="1" x14ac:dyDescent="0.2"/>
    <row r="1190" spans="1:5" ht="15" customHeight="1" x14ac:dyDescent="0.25">
      <c r="A1190" s="40" t="s">
        <v>16</v>
      </c>
      <c r="B1190" s="41"/>
      <c r="C1190" s="41"/>
      <c r="D1190" s="76"/>
      <c r="E1190" s="76"/>
    </row>
    <row r="1191" spans="1:5" ht="15" customHeight="1" x14ac:dyDescent="0.2">
      <c r="A1191" s="42" t="s">
        <v>80</v>
      </c>
      <c r="B1191" s="43"/>
      <c r="C1191" s="43"/>
      <c r="D1191" s="43"/>
      <c r="E1191" s="44" t="s">
        <v>81</v>
      </c>
    </row>
    <row r="1192" spans="1:5" ht="15" customHeight="1" x14ac:dyDescent="0.2">
      <c r="A1192" s="61"/>
      <c r="B1192" s="115"/>
      <c r="C1192" s="41"/>
      <c r="D1192" s="61"/>
      <c r="E1192" s="116"/>
    </row>
    <row r="1193" spans="1:5" ht="15" customHeight="1" x14ac:dyDescent="0.2">
      <c r="B1193" s="122"/>
      <c r="C1193" s="47" t="s">
        <v>41</v>
      </c>
      <c r="D1193" s="67" t="s">
        <v>69</v>
      </c>
      <c r="E1193" s="47" t="s">
        <v>43</v>
      </c>
    </row>
    <row r="1194" spans="1:5" ht="15" customHeight="1" x14ac:dyDescent="0.2">
      <c r="B1194" s="123"/>
      <c r="C1194" s="97">
        <v>4357</v>
      </c>
      <c r="D1194" s="68" t="s">
        <v>70</v>
      </c>
      <c r="E1194" s="52">
        <f>599097.29+35241.023</f>
        <v>634338.31300000008</v>
      </c>
    </row>
    <row r="1195" spans="1:5" ht="15" customHeight="1" x14ac:dyDescent="0.2">
      <c r="B1195" s="124"/>
      <c r="C1195" s="54" t="s">
        <v>45</v>
      </c>
      <c r="D1195" s="71"/>
      <c r="E1195" s="72">
        <f>SUM(E1194:E1194)</f>
        <v>634338.31300000008</v>
      </c>
    </row>
    <row r="1196" spans="1:5" ht="15" customHeight="1" x14ac:dyDescent="0.2"/>
    <row r="1197" spans="1:5" ht="15" customHeight="1" x14ac:dyDescent="0.2"/>
    <row r="1198" spans="1:5" ht="15" customHeight="1" x14ac:dyDescent="0.25">
      <c r="A1198" s="36" t="s">
        <v>195</v>
      </c>
    </row>
    <row r="1199" spans="1:5" ht="15" customHeight="1" x14ac:dyDescent="0.2">
      <c r="A1199" s="154" t="s">
        <v>177</v>
      </c>
      <c r="B1199" s="154"/>
      <c r="C1199" s="154"/>
      <c r="D1199" s="154"/>
      <c r="E1199" s="154"/>
    </row>
    <row r="1200" spans="1:5" ht="15" customHeight="1" x14ac:dyDescent="0.2">
      <c r="A1200" s="154"/>
      <c r="B1200" s="154"/>
      <c r="C1200" s="154"/>
      <c r="D1200" s="154"/>
      <c r="E1200" s="154"/>
    </row>
    <row r="1201" spans="1:5" ht="15" customHeight="1" x14ac:dyDescent="0.2">
      <c r="A1201" s="38" t="s">
        <v>196</v>
      </c>
      <c r="B1201" s="38"/>
      <c r="C1201" s="38"/>
      <c r="D1201" s="38"/>
      <c r="E1201" s="38"/>
    </row>
    <row r="1202" spans="1:5" ht="15" customHeight="1" x14ac:dyDescent="0.2">
      <c r="A1202" s="38"/>
      <c r="B1202" s="38"/>
      <c r="C1202" s="38"/>
      <c r="D1202" s="38"/>
      <c r="E1202" s="38"/>
    </row>
    <row r="1203" spans="1:5" ht="15" customHeight="1" x14ac:dyDescent="0.2">
      <c r="A1203" s="38"/>
      <c r="B1203" s="38"/>
      <c r="C1203" s="38"/>
      <c r="D1203" s="38"/>
      <c r="E1203" s="38"/>
    </row>
    <row r="1204" spans="1:5" ht="15" customHeight="1" x14ac:dyDescent="0.2">
      <c r="A1204" s="38"/>
      <c r="B1204" s="38"/>
      <c r="C1204" s="38"/>
      <c r="D1204" s="38"/>
      <c r="E1204" s="38"/>
    </row>
    <row r="1205" spans="1:5" ht="15" customHeight="1" x14ac:dyDescent="0.2">
      <c r="A1205" s="38"/>
      <c r="B1205" s="38"/>
      <c r="C1205" s="38"/>
      <c r="D1205" s="38"/>
      <c r="E1205" s="38"/>
    </row>
    <row r="1206" spans="1:5" ht="15" customHeight="1" x14ac:dyDescent="0.2">
      <c r="A1206" s="38"/>
      <c r="B1206" s="38"/>
      <c r="C1206" s="38"/>
      <c r="D1206" s="38"/>
      <c r="E1206" s="38"/>
    </row>
    <row r="1207" spans="1:5" ht="15" customHeight="1" x14ac:dyDescent="0.2">
      <c r="A1207" s="38"/>
      <c r="B1207" s="38"/>
      <c r="C1207" s="38"/>
      <c r="D1207" s="38"/>
      <c r="E1207" s="38"/>
    </row>
    <row r="1208" spans="1:5" ht="15" customHeight="1" x14ac:dyDescent="0.2">
      <c r="A1208" s="38"/>
      <c r="B1208" s="38"/>
      <c r="C1208" s="38"/>
      <c r="D1208" s="38"/>
      <c r="E1208" s="38"/>
    </row>
    <row r="1209" spans="1:5" ht="15" customHeight="1" x14ac:dyDescent="0.2"/>
    <row r="1210" spans="1:5" ht="15" customHeight="1" x14ac:dyDescent="0.25">
      <c r="A1210" s="91" t="s">
        <v>16</v>
      </c>
      <c r="B1210" s="43"/>
      <c r="C1210" s="43"/>
      <c r="D1210" s="43"/>
      <c r="E1210" s="76"/>
    </row>
    <row r="1211" spans="1:5" ht="15" customHeight="1" x14ac:dyDescent="0.2">
      <c r="A1211" s="89" t="s">
        <v>97</v>
      </c>
      <c r="B1211" s="128"/>
      <c r="C1211" s="128"/>
      <c r="D1211" s="128"/>
      <c r="E1211" s="76" t="s">
        <v>98</v>
      </c>
    </row>
    <row r="1212" spans="1:5" ht="15" customHeight="1" x14ac:dyDescent="0.2"/>
    <row r="1213" spans="1:5" ht="15" customHeight="1" x14ac:dyDescent="0.2">
      <c r="B1213" s="47" t="s">
        <v>40</v>
      </c>
      <c r="C1213" s="79" t="s">
        <v>41</v>
      </c>
      <c r="D1213" s="95" t="s">
        <v>42</v>
      </c>
      <c r="E1213" s="62" t="s">
        <v>43</v>
      </c>
    </row>
    <row r="1214" spans="1:5" ht="15" customHeight="1" x14ac:dyDescent="0.2">
      <c r="B1214" s="63">
        <v>307</v>
      </c>
      <c r="C1214" s="97"/>
      <c r="D1214" s="59" t="s">
        <v>99</v>
      </c>
      <c r="E1214" s="52">
        <v>-319803</v>
      </c>
    </row>
    <row r="1215" spans="1:5" ht="15" customHeight="1" x14ac:dyDescent="0.2">
      <c r="B1215" s="63">
        <v>303</v>
      </c>
      <c r="C1215" s="97"/>
      <c r="D1215" s="59" t="s">
        <v>99</v>
      </c>
      <c r="E1215" s="52">
        <v>319803</v>
      </c>
    </row>
    <row r="1216" spans="1:5" ht="15" customHeight="1" x14ac:dyDescent="0.2">
      <c r="B1216" s="130"/>
      <c r="C1216" s="85" t="s">
        <v>45</v>
      </c>
      <c r="D1216" s="100"/>
      <c r="E1216" s="101">
        <f>SUM(E1214:E1215)</f>
        <v>0</v>
      </c>
    </row>
    <row r="1217" spans="1:5" ht="15" customHeight="1" x14ac:dyDescent="0.2"/>
    <row r="1218" spans="1:5" ht="15" customHeight="1" x14ac:dyDescent="0.2"/>
    <row r="1219" spans="1:5" ht="15" customHeight="1" x14ac:dyDescent="0.25">
      <c r="A1219" s="36" t="s">
        <v>197</v>
      </c>
    </row>
    <row r="1220" spans="1:5" ht="15" customHeight="1" x14ac:dyDescent="0.2">
      <c r="A1220" s="154" t="s">
        <v>177</v>
      </c>
      <c r="B1220" s="154"/>
      <c r="C1220" s="154"/>
      <c r="D1220" s="154"/>
      <c r="E1220" s="154"/>
    </row>
    <row r="1221" spans="1:5" ht="15" customHeight="1" x14ac:dyDescent="0.2">
      <c r="A1221" s="154"/>
      <c r="B1221" s="154"/>
      <c r="C1221" s="154"/>
      <c r="D1221" s="154"/>
      <c r="E1221" s="154"/>
    </row>
    <row r="1222" spans="1:5" ht="15" customHeight="1" x14ac:dyDescent="0.2">
      <c r="A1222" s="38" t="s">
        <v>198</v>
      </c>
      <c r="B1222" s="38"/>
      <c r="C1222" s="38"/>
      <c r="D1222" s="38"/>
      <c r="E1222" s="38"/>
    </row>
    <row r="1223" spans="1:5" ht="15" customHeight="1" x14ac:dyDescent="0.2">
      <c r="A1223" s="38"/>
      <c r="B1223" s="38"/>
      <c r="C1223" s="38"/>
      <c r="D1223" s="38"/>
      <c r="E1223" s="38"/>
    </row>
    <row r="1224" spans="1:5" ht="15" customHeight="1" x14ac:dyDescent="0.2">
      <c r="A1224" s="38"/>
      <c r="B1224" s="38"/>
      <c r="C1224" s="38"/>
      <c r="D1224" s="38"/>
      <c r="E1224" s="38"/>
    </row>
    <row r="1225" spans="1:5" ht="15" customHeight="1" x14ac:dyDescent="0.2">
      <c r="A1225" s="38"/>
      <c r="B1225" s="38"/>
      <c r="C1225" s="38"/>
      <c r="D1225" s="38"/>
      <c r="E1225" s="38"/>
    </row>
    <row r="1226" spans="1:5" ht="15" customHeight="1" x14ac:dyDescent="0.2">
      <c r="A1226" s="38"/>
      <c r="B1226" s="38"/>
      <c r="C1226" s="38"/>
      <c r="D1226" s="38"/>
      <c r="E1226" s="38"/>
    </row>
    <row r="1227" spans="1:5" ht="15" customHeight="1" x14ac:dyDescent="0.2">
      <c r="A1227" s="38"/>
      <c r="B1227" s="38"/>
      <c r="C1227" s="38"/>
      <c r="D1227" s="38"/>
      <c r="E1227" s="38"/>
    </row>
    <row r="1228" spans="1:5" ht="15" customHeight="1" x14ac:dyDescent="0.2">
      <c r="A1228" s="38"/>
      <c r="B1228" s="38"/>
      <c r="C1228" s="38"/>
      <c r="D1228" s="38"/>
      <c r="E1228" s="38"/>
    </row>
    <row r="1229" spans="1:5" ht="15" customHeight="1" x14ac:dyDescent="0.2">
      <c r="A1229" s="38"/>
      <c r="B1229" s="38"/>
      <c r="C1229" s="38"/>
      <c r="D1229" s="38"/>
      <c r="E1229" s="38"/>
    </row>
    <row r="1230" spans="1:5" ht="15" customHeight="1" x14ac:dyDescent="0.2"/>
    <row r="1231" spans="1:5" ht="15" customHeight="1" x14ac:dyDescent="0.25">
      <c r="A1231" s="91" t="s">
        <v>16</v>
      </c>
      <c r="B1231" s="43"/>
      <c r="C1231" s="43"/>
      <c r="D1231" s="43"/>
      <c r="E1231" s="76"/>
    </row>
    <row r="1232" spans="1:5" ht="15" customHeight="1" x14ac:dyDescent="0.2">
      <c r="A1232" s="89" t="s">
        <v>97</v>
      </c>
      <c r="B1232" s="128"/>
      <c r="C1232" s="128"/>
      <c r="D1232" s="128"/>
      <c r="E1232" s="76" t="s">
        <v>98</v>
      </c>
    </row>
    <row r="1233" spans="2:5" ht="15" customHeight="1" x14ac:dyDescent="0.2"/>
    <row r="1234" spans="2:5" ht="15" customHeight="1" x14ac:dyDescent="0.2">
      <c r="B1234" s="47" t="s">
        <v>40</v>
      </c>
      <c r="C1234" s="79" t="s">
        <v>41</v>
      </c>
      <c r="D1234" s="95" t="s">
        <v>42</v>
      </c>
      <c r="E1234" s="62" t="s">
        <v>43</v>
      </c>
    </row>
    <row r="1235" spans="2:5" ht="15" customHeight="1" x14ac:dyDescent="0.2">
      <c r="B1235" s="63">
        <v>307</v>
      </c>
      <c r="C1235" s="97"/>
      <c r="D1235" s="59" t="s">
        <v>99</v>
      </c>
      <c r="E1235" s="52">
        <v>-31437</v>
      </c>
    </row>
    <row r="1236" spans="2:5" ht="15" customHeight="1" x14ac:dyDescent="0.2">
      <c r="B1236" s="63">
        <v>303</v>
      </c>
      <c r="C1236" s="97"/>
      <c r="D1236" s="59" t="s">
        <v>99</v>
      </c>
      <c r="E1236" s="52">
        <v>31437</v>
      </c>
    </row>
    <row r="1237" spans="2:5" ht="15" customHeight="1" x14ac:dyDescent="0.2">
      <c r="B1237" s="130"/>
      <c r="C1237" s="85" t="s">
        <v>45</v>
      </c>
      <c r="D1237" s="100"/>
      <c r="E1237" s="101">
        <f>SUM(E1235:E1236)</f>
        <v>0</v>
      </c>
    </row>
    <row r="1238" spans="2:5" ht="15" customHeight="1" x14ac:dyDescent="0.2"/>
    <row r="1239" spans="2:5" ht="15" customHeight="1" x14ac:dyDescent="0.2"/>
    <row r="1240" spans="2:5" ht="15" customHeight="1" x14ac:dyDescent="0.2"/>
    <row r="1241" spans="2:5" ht="15" customHeight="1" x14ac:dyDescent="0.2"/>
    <row r="1242" spans="2:5" ht="15" customHeight="1" x14ac:dyDescent="0.2"/>
    <row r="1243" spans="2:5" ht="15" customHeight="1" x14ac:dyDescent="0.2"/>
    <row r="1244" spans="2:5" ht="15" customHeight="1" x14ac:dyDescent="0.2"/>
    <row r="1245" spans="2:5" ht="15" customHeight="1" x14ac:dyDescent="0.2"/>
    <row r="1246" spans="2:5" ht="15" customHeight="1" x14ac:dyDescent="0.2"/>
    <row r="1247" spans="2:5" ht="15" customHeight="1" x14ac:dyDescent="0.2"/>
    <row r="1248" spans="2:5" ht="15" customHeight="1" x14ac:dyDescent="0.2"/>
    <row r="1249" spans="1:5" ht="15" customHeight="1" x14ac:dyDescent="0.2"/>
    <row r="1250" spans="1:5" ht="15" customHeight="1" x14ac:dyDescent="0.25">
      <c r="A1250" s="36" t="s">
        <v>199</v>
      </c>
    </row>
    <row r="1251" spans="1:5" ht="15" customHeight="1" x14ac:dyDescent="0.2">
      <c r="A1251" s="154" t="s">
        <v>177</v>
      </c>
      <c r="B1251" s="154"/>
      <c r="C1251" s="154"/>
      <c r="D1251" s="154"/>
      <c r="E1251" s="154"/>
    </row>
    <row r="1252" spans="1:5" ht="15" customHeight="1" x14ac:dyDescent="0.2">
      <c r="A1252" s="154"/>
      <c r="B1252" s="154"/>
      <c r="C1252" s="154"/>
      <c r="D1252" s="154"/>
      <c r="E1252" s="154"/>
    </row>
    <row r="1253" spans="1:5" ht="15" customHeight="1" x14ac:dyDescent="0.2">
      <c r="A1253" s="38" t="s">
        <v>200</v>
      </c>
      <c r="B1253" s="38"/>
      <c r="C1253" s="38"/>
      <c r="D1253" s="38"/>
      <c r="E1253" s="38"/>
    </row>
    <row r="1254" spans="1:5" ht="15" customHeight="1" x14ac:dyDescent="0.2">
      <c r="A1254" s="38"/>
      <c r="B1254" s="38"/>
      <c r="C1254" s="38"/>
      <c r="D1254" s="38"/>
      <c r="E1254" s="38"/>
    </row>
    <row r="1255" spans="1:5" ht="15" customHeight="1" x14ac:dyDescent="0.2">
      <c r="A1255" s="38"/>
      <c r="B1255" s="38"/>
      <c r="C1255" s="38"/>
      <c r="D1255" s="38"/>
      <c r="E1255" s="38"/>
    </row>
    <row r="1256" spans="1:5" ht="15" customHeight="1" x14ac:dyDescent="0.2">
      <c r="A1256" s="38"/>
      <c r="B1256" s="38"/>
      <c r="C1256" s="38"/>
      <c r="D1256" s="38"/>
      <c r="E1256" s="38"/>
    </row>
    <row r="1257" spans="1:5" ht="15" customHeight="1" x14ac:dyDescent="0.2">
      <c r="A1257" s="38"/>
      <c r="B1257" s="38"/>
      <c r="C1257" s="38"/>
      <c r="D1257" s="38"/>
      <c r="E1257" s="38"/>
    </row>
    <row r="1258" spans="1:5" ht="15" customHeight="1" x14ac:dyDescent="0.2">
      <c r="A1258" s="38"/>
      <c r="B1258" s="38"/>
      <c r="C1258" s="38"/>
      <c r="D1258" s="38"/>
      <c r="E1258" s="38"/>
    </row>
    <row r="1259" spans="1:5" ht="15" customHeight="1" x14ac:dyDescent="0.2">
      <c r="A1259" s="38"/>
      <c r="B1259" s="38"/>
      <c r="C1259" s="38"/>
      <c r="D1259" s="38"/>
      <c r="E1259" s="38"/>
    </row>
    <row r="1260" spans="1:5" ht="15" customHeight="1" x14ac:dyDescent="0.2">
      <c r="A1260" s="38"/>
      <c r="B1260" s="38"/>
      <c r="C1260" s="38"/>
      <c r="D1260" s="38"/>
      <c r="E1260" s="38"/>
    </row>
    <row r="1261" spans="1:5" ht="15" customHeight="1" x14ac:dyDescent="0.2"/>
    <row r="1262" spans="1:5" ht="15" customHeight="1" x14ac:dyDescent="0.25">
      <c r="A1262" s="91" t="s">
        <v>16</v>
      </c>
      <c r="B1262" s="43"/>
      <c r="C1262" s="43"/>
      <c r="D1262" s="43"/>
      <c r="E1262" s="76"/>
    </row>
    <row r="1263" spans="1:5" ht="15" customHeight="1" x14ac:dyDescent="0.2">
      <c r="A1263" s="89" t="s">
        <v>97</v>
      </c>
      <c r="B1263" s="128"/>
      <c r="C1263" s="128"/>
      <c r="D1263" s="128"/>
      <c r="E1263" s="76" t="s">
        <v>98</v>
      </c>
    </row>
    <row r="1264" spans="1:5" ht="15" customHeight="1" x14ac:dyDescent="0.2"/>
    <row r="1265" spans="1:5" ht="15" customHeight="1" x14ac:dyDescent="0.2">
      <c r="B1265" s="47" t="s">
        <v>40</v>
      </c>
      <c r="C1265" s="79" t="s">
        <v>41</v>
      </c>
      <c r="D1265" s="95" t="s">
        <v>42</v>
      </c>
      <c r="E1265" s="62" t="s">
        <v>43</v>
      </c>
    </row>
    <row r="1266" spans="1:5" ht="15" customHeight="1" x14ac:dyDescent="0.2">
      <c r="B1266" s="63">
        <v>307</v>
      </c>
      <c r="C1266" s="97"/>
      <c r="D1266" s="59" t="s">
        <v>99</v>
      </c>
      <c r="E1266" s="52">
        <v>-40250</v>
      </c>
    </row>
    <row r="1267" spans="1:5" ht="15" customHeight="1" x14ac:dyDescent="0.2">
      <c r="B1267" s="63">
        <v>11</v>
      </c>
      <c r="C1267" s="97"/>
      <c r="D1267" s="59" t="s">
        <v>99</v>
      </c>
      <c r="E1267" s="52">
        <v>40250</v>
      </c>
    </row>
    <row r="1268" spans="1:5" ht="15" customHeight="1" x14ac:dyDescent="0.2">
      <c r="B1268" s="130"/>
      <c r="C1268" s="85" t="s">
        <v>45</v>
      </c>
      <c r="D1268" s="100"/>
      <c r="E1268" s="101">
        <f>SUM(E1266:E1267)</f>
        <v>0</v>
      </c>
    </row>
    <row r="1269" spans="1:5" ht="15" customHeight="1" x14ac:dyDescent="0.2"/>
    <row r="1270" spans="1:5" ht="15" customHeight="1" x14ac:dyDescent="0.2"/>
    <row r="1271" spans="1:5" ht="15" customHeight="1" x14ac:dyDescent="0.25">
      <c r="A1271" s="36" t="s">
        <v>201</v>
      </c>
    </row>
    <row r="1272" spans="1:5" ht="15" customHeight="1" x14ac:dyDescent="0.2">
      <c r="A1272" s="154" t="s">
        <v>177</v>
      </c>
      <c r="B1272" s="154"/>
      <c r="C1272" s="154"/>
      <c r="D1272" s="154"/>
      <c r="E1272" s="154"/>
    </row>
    <row r="1273" spans="1:5" ht="15" customHeight="1" x14ac:dyDescent="0.2">
      <c r="A1273" s="154"/>
      <c r="B1273" s="154"/>
      <c r="C1273" s="154"/>
      <c r="D1273" s="154"/>
      <c r="E1273" s="154"/>
    </row>
    <row r="1274" spans="1:5" ht="15" customHeight="1" x14ac:dyDescent="0.2">
      <c r="A1274" s="38" t="s">
        <v>202</v>
      </c>
      <c r="B1274" s="38"/>
      <c r="C1274" s="38"/>
      <c r="D1274" s="38"/>
      <c r="E1274" s="38"/>
    </row>
    <row r="1275" spans="1:5" ht="15" customHeight="1" x14ac:dyDescent="0.2">
      <c r="A1275" s="38"/>
      <c r="B1275" s="38"/>
      <c r="C1275" s="38"/>
      <c r="D1275" s="38"/>
      <c r="E1275" s="38"/>
    </row>
    <row r="1276" spans="1:5" ht="15" customHeight="1" x14ac:dyDescent="0.2">
      <c r="A1276" s="38"/>
      <c r="B1276" s="38"/>
      <c r="C1276" s="38"/>
      <c r="D1276" s="38"/>
      <c r="E1276" s="38"/>
    </row>
    <row r="1277" spans="1:5" ht="15" customHeight="1" x14ac:dyDescent="0.2">
      <c r="A1277" s="38"/>
      <c r="B1277" s="38"/>
      <c r="C1277" s="38"/>
      <c r="D1277" s="38"/>
      <c r="E1277" s="38"/>
    </row>
    <row r="1278" spans="1:5" ht="15" customHeight="1" x14ac:dyDescent="0.2">
      <c r="A1278" s="38"/>
      <c r="B1278" s="38"/>
      <c r="C1278" s="38"/>
      <c r="D1278" s="38"/>
      <c r="E1278" s="38"/>
    </row>
    <row r="1279" spans="1:5" ht="15" customHeight="1" x14ac:dyDescent="0.2">
      <c r="A1279" s="38"/>
      <c r="B1279" s="38"/>
      <c r="C1279" s="38"/>
      <c r="D1279" s="38"/>
      <c r="E1279" s="38"/>
    </row>
    <row r="1280" spans="1:5" ht="15" customHeight="1" x14ac:dyDescent="0.2">
      <c r="A1280" s="38"/>
      <c r="B1280" s="38"/>
      <c r="C1280" s="38"/>
      <c r="D1280" s="38"/>
      <c r="E1280" s="38"/>
    </row>
    <row r="1281" spans="1:5" ht="15" customHeight="1" x14ac:dyDescent="0.2">
      <c r="A1281" s="38"/>
      <c r="B1281" s="38"/>
      <c r="C1281" s="38"/>
      <c r="D1281" s="38"/>
      <c r="E1281" s="38"/>
    </row>
    <row r="1282" spans="1:5" ht="15" customHeight="1" x14ac:dyDescent="0.2"/>
    <row r="1283" spans="1:5" ht="15" customHeight="1" x14ac:dyDescent="0.25">
      <c r="A1283" s="91" t="s">
        <v>16</v>
      </c>
      <c r="B1283" s="43"/>
      <c r="C1283" s="43"/>
      <c r="D1283" s="43"/>
      <c r="E1283" s="76"/>
    </row>
    <row r="1284" spans="1:5" ht="15" customHeight="1" x14ac:dyDescent="0.2">
      <c r="A1284" s="89" t="s">
        <v>97</v>
      </c>
      <c r="B1284" s="128"/>
      <c r="C1284" s="128"/>
      <c r="D1284" s="128"/>
      <c r="E1284" s="76" t="s">
        <v>98</v>
      </c>
    </row>
    <row r="1285" spans="1:5" ht="15" customHeight="1" x14ac:dyDescent="0.2"/>
    <row r="1286" spans="1:5" ht="15" customHeight="1" x14ac:dyDescent="0.2">
      <c r="B1286" s="47" t="s">
        <v>40</v>
      </c>
      <c r="C1286" s="79" t="s">
        <v>41</v>
      </c>
      <c r="D1286" s="95" t="s">
        <v>42</v>
      </c>
      <c r="E1286" s="62" t="s">
        <v>43</v>
      </c>
    </row>
    <row r="1287" spans="1:5" ht="15" customHeight="1" x14ac:dyDescent="0.2">
      <c r="B1287" s="63">
        <v>307</v>
      </c>
      <c r="C1287" s="97"/>
      <c r="D1287" s="59" t="s">
        <v>99</v>
      </c>
      <c r="E1287" s="52">
        <v>-222578.86</v>
      </c>
    </row>
    <row r="1288" spans="1:5" ht="15" customHeight="1" x14ac:dyDescent="0.2">
      <c r="B1288" s="63">
        <v>10</v>
      </c>
      <c r="C1288" s="97"/>
      <c r="D1288" s="68" t="s">
        <v>110</v>
      </c>
      <c r="E1288" s="52">
        <v>222578.86</v>
      </c>
    </row>
    <row r="1289" spans="1:5" ht="15" customHeight="1" x14ac:dyDescent="0.2">
      <c r="B1289" s="130"/>
      <c r="C1289" s="85" t="s">
        <v>45</v>
      </c>
      <c r="D1289" s="100"/>
      <c r="E1289" s="101">
        <f>SUM(E1287:E1288)</f>
        <v>0</v>
      </c>
    </row>
    <row r="1290" spans="1:5" ht="15" customHeight="1" x14ac:dyDescent="0.2"/>
    <row r="1291" spans="1:5" ht="15" customHeight="1" x14ac:dyDescent="0.2"/>
    <row r="1292" spans="1:5" ht="15" customHeight="1" x14ac:dyDescent="0.2"/>
    <row r="1293" spans="1:5" ht="15" customHeight="1" x14ac:dyDescent="0.2"/>
    <row r="1294" spans="1:5" ht="15" customHeight="1" x14ac:dyDescent="0.2"/>
    <row r="1295" spans="1:5" ht="15" customHeight="1" x14ac:dyDescent="0.2"/>
    <row r="1296" spans="1:5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</sheetData>
  <mergeCells count="101">
    <mergeCell ref="A1222:E1229"/>
    <mergeCell ref="A1251:E1252"/>
    <mergeCell ref="A1253:E1260"/>
    <mergeCell ref="A1272:E1273"/>
    <mergeCell ref="A1274:E1281"/>
    <mergeCell ref="A1148:E1155"/>
    <mergeCell ref="A1173:E1173"/>
    <mergeCell ref="A1174:E1181"/>
    <mergeCell ref="A1199:E1200"/>
    <mergeCell ref="A1201:E1208"/>
    <mergeCell ref="A1220:E1221"/>
    <mergeCell ref="A1066:E1073"/>
    <mergeCell ref="A1095:E1096"/>
    <mergeCell ref="A1097:E1104"/>
    <mergeCell ref="A1116:E1117"/>
    <mergeCell ref="A1118:E1126"/>
    <mergeCell ref="A1147:E1147"/>
    <mergeCell ref="A1002:E1009"/>
    <mergeCell ref="A1021:E1022"/>
    <mergeCell ref="A1023:E1030"/>
    <mergeCell ref="A1043:E1044"/>
    <mergeCell ref="A1045:E1052"/>
    <mergeCell ref="A1064:E1065"/>
    <mergeCell ref="A941:E946"/>
    <mergeCell ref="A958:E959"/>
    <mergeCell ref="A960:E967"/>
    <mergeCell ref="A979:E980"/>
    <mergeCell ref="A981:E987"/>
    <mergeCell ref="A1000:E1001"/>
    <mergeCell ref="A868:E875"/>
    <mergeCell ref="A887:E888"/>
    <mergeCell ref="A889:E894"/>
    <mergeCell ref="A912:E913"/>
    <mergeCell ref="A914:E919"/>
    <mergeCell ref="A939:E940"/>
    <mergeCell ref="A784:E791"/>
    <mergeCell ref="A812:E813"/>
    <mergeCell ref="A814:E823"/>
    <mergeCell ref="A842:E843"/>
    <mergeCell ref="A844:E848"/>
    <mergeCell ref="A866:E867"/>
    <mergeCell ref="A689:E696"/>
    <mergeCell ref="A714:E715"/>
    <mergeCell ref="A716:E723"/>
    <mergeCell ref="A746:E747"/>
    <mergeCell ref="A748:E756"/>
    <mergeCell ref="A782:E783"/>
    <mergeCell ref="A597:E604"/>
    <mergeCell ref="A627:E628"/>
    <mergeCell ref="A629:E637"/>
    <mergeCell ref="A655:E656"/>
    <mergeCell ref="A657:E664"/>
    <mergeCell ref="A687:E688"/>
    <mergeCell ref="A487:E495"/>
    <mergeCell ref="A523:E524"/>
    <mergeCell ref="A525:E533"/>
    <mergeCell ref="A558:E559"/>
    <mergeCell ref="A560:E570"/>
    <mergeCell ref="A595:E596"/>
    <mergeCell ref="A393:E401"/>
    <mergeCell ref="A427:E427"/>
    <mergeCell ref="A428:E435"/>
    <mergeCell ref="A454:E454"/>
    <mergeCell ref="A455:E462"/>
    <mergeCell ref="A486:E486"/>
    <mergeCell ref="A316:E323"/>
    <mergeCell ref="A341:E341"/>
    <mergeCell ref="A342:E348"/>
    <mergeCell ref="A367:E367"/>
    <mergeCell ref="A368:E374"/>
    <mergeCell ref="A392:E392"/>
    <mergeCell ref="A227:E233"/>
    <mergeCell ref="A251:E251"/>
    <mergeCell ref="A252:E259"/>
    <mergeCell ref="A278:E278"/>
    <mergeCell ref="A279:E288"/>
    <mergeCell ref="A315:E315"/>
    <mergeCell ref="A174:E174"/>
    <mergeCell ref="A175:E175"/>
    <mergeCell ref="A176:E181"/>
    <mergeCell ref="A199:E199"/>
    <mergeCell ref="A200:E207"/>
    <mergeCell ref="A226:E226"/>
    <mergeCell ref="A116:E116"/>
    <mergeCell ref="A117:E117"/>
    <mergeCell ref="A118:E123"/>
    <mergeCell ref="A141:E141"/>
    <mergeCell ref="A142:E142"/>
    <mergeCell ref="A143:E147"/>
    <mergeCell ref="A55:E55"/>
    <mergeCell ref="A56:E56"/>
    <mergeCell ref="A57:E61"/>
    <mergeCell ref="A83:E83"/>
    <mergeCell ref="A84:E84"/>
    <mergeCell ref="A85:E91"/>
    <mergeCell ref="A2:E2"/>
    <mergeCell ref="A3:E3"/>
    <mergeCell ref="A4:E9"/>
    <mergeCell ref="A29:E29"/>
    <mergeCell ref="A30:E30"/>
    <mergeCell ref="A31:E35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898/19 - 944/19 schválené Radou Olomouckého kraje 9.12.2019</oddHeader>
    <oddFooter xml:space="preserve">&amp;L&amp;"Arial,Kurzíva"Zastupitelstvo OK 16.12.2019
5.1.1. - Rozpočet Olomouckého kraje 2019 - rozpočtové změny - DODATEK
Příloha č.1: Rozpočtové změny č. 898/19 - 944/19 schválené Radou Olomouckého kraje 9.12.2019&amp;R&amp;"Arial,Kurzíva"Strana &amp;P (celkem 30)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9.7109375" style="35" customWidth="1"/>
    <col min="2" max="2" width="12.85546875" style="35" customWidth="1"/>
    <col min="3" max="3" width="8.28515625" style="35" customWidth="1"/>
    <col min="4" max="4" width="39.140625" style="35" customWidth="1"/>
    <col min="5" max="5" width="18.85546875" style="35" customWidth="1"/>
    <col min="6" max="16384" width="9.140625" style="35"/>
  </cols>
  <sheetData>
    <row r="1" spans="1:5" ht="15" customHeight="1" x14ac:dyDescent="0.25">
      <c r="A1" s="36" t="s">
        <v>203</v>
      </c>
    </row>
    <row r="2" spans="1:5" ht="15" customHeight="1" x14ac:dyDescent="0.2">
      <c r="A2" s="37" t="s">
        <v>35</v>
      </c>
      <c r="B2" s="37"/>
      <c r="C2" s="37"/>
      <c r="D2" s="37"/>
      <c r="E2" s="37"/>
    </row>
    <row r="3" spans="1:5" ht="15" customHeight="1" x14ac:dyDescent="0.2">
      <c r="A3" s="90" t="s">
        <v>204</v>
      </c>
      <c r="B3" s="90"/>
      <c r="C3" s="90"/>
      <c r="D3" s="90"/>
      <c r="E3" s="90"/>
    </row>
    <row r="4" spans="1:5" ht="15" customHeight="1" x14ac:dyDescent="0.2">
      <c r="A4" s="90"/>
      <c r="B4" s="90"/>
      <c r="C4" s="90"/>
      <c r="D4" s="90"/>
      <c r="E4" s="90"/>
    </row>
    <row r="5" spans="1:5" ht="15" customHeight="1" x14ac:dyDescent="0.2">
      <c r="A5" s="90"/>
      <c r="B5" s="90"/>
      <c r="C5" s="90"/>
      <c r="D5" s="90"/>
      <c r="E5" s="90"/>
    </row>
    <row r="6" spans="1:5" ht="15" customHeight="1" x14ac:dyDescent="0.2">
      <c r="A6" s="90"/>
      <c r="B6" s="90"/>
      <c r="C6" s="90"/>
      <c r="D6" s="90"/>
      <c r="E6" s="90"/>
    </row>
    <row r="7" spans="1:5" ht="15" customHeight="1" x14ac:dyDescent="0.2">
      <c r="A7" s="90"/>
      <c r="B7" s="90"/>
      <c r="C7" s="90"/>
      <c r="D7" s="90"/>
      <c r="E7" s="90"/>
    </row>
    <row r="8" spans="1:5" ht="15" customHeight="1" x14ac:dyDescent="0.2">
      <c r="A8" s="90"/>
      <c r="B8" s="90"/>
      <c r="C8" s="90"/>
      <c r="D8" s="90"/>
      <c r="E8" s="90"/>
    </row>
    <row r="9" spans="1:5" ht="15" customHeight="1" x14ac:dyDescent="0.2">
      <c r="A9" s="90"/>
      <c r="B9" s="90"/>
      <c r="C9" s="90"/>
      <c r="D9" s="90"/>
      <c r="E9" s="90"/>
    </row>
    <row r="10" spans="1:5" ht="15" customHeight="1" x14ac:dyDescent="0.2">
      <c r="A10" s="73"/>
      <c r="B10" s="73"/>
      <c r="C10" s="73"/>
      <c r="D10" s="73"/>
      <c r="E10" s="73"/>
    </row>
    <row r="11" spans="1:5" ht="15" customHeight="1" x14ac:dyDescent="0.25">
      <c r="A11" s="91" t="s">
        <v>1</v>
      </c>
      <c r="B11" s="43"/>
      <c r="C11" s="43"/>
      <c r="D11" s="43"/>
      <c r="E11" s="43"/>
    </row>
    <row r="12" spans="1:5" ht="15" customHeight="1" x14ac:dyDescent="0.2">
      <c r="A12" s="42" t="s">
        <v>205</v>
      </c>
      <c r="B12" s="43"/>
      <c r="C12" s="43"/>
      <c r="D12" s="43"/>
      <c r="E12" s="44" t="s">
        <v>206</v>
      </c>
    </row>
    <row r="13" spans="1:5" ht="15" customHeight="1" x14ac:dyDescent="0.25">
      <c r="A13" s="177"/>
      <c r="B13" s="91"/>
      <c r="C13" s="43"/>
      <c r="D13" s="43"/>
      <c r="E13" s="78"/>
    </row>
    <row r="14" spans="1:5" ht="15" customHeight="1" x14ac:dyDescent="0.2">
      <c r="A14" s="122"/>
      <c r="B14" s="106"/>
      <c r="C14" s="79" t="s">
        <v>41</v>
      </c>
      <c r="D14" s="80" t="s">
        <v>42</v>
      </c>
      <c r="E14" s="79" t="s">
        <v>43</v>
      </c>
    </row>
    <row r="15" spans="1:5" ht="15" customHeight="1" x14ac:dyDescent="0.2">
      <c r="A15" s="125"/>
      <c r="B15" s="109"/>
      <c r="C15" s="134">
        <v>6172</v>
      </c>
      <c r="D15" s="65" t="s">
        <v>207</v>
      </c>
      <c r="E15" s="52">
        <v>240000</v>
      </c>
    </row>
    <row r="16" spans="1:5" ht="15" customHeight="1" x14ac:dyDescent="0.2">
      <c r="A16" s="125"/>
      <c r="B16" s="41"/>
      <c r="C16" s="85" t="s">
        <v>45</v>
      </c>
      <c r="D16" s="86"/>
      <c r="E16" s="87">
        <f>SUM(E15:E15)</f>
        <v>240000</v>
      </c>
    </row>
    <row r="17" spans="1:5" ht="15" customHeight="1" x14ac:dyDescent="0.2"/>
    <row r="18" spans="1:5" ht="15" customHeight="1" x14ac:dyDescent="0.25">
      <c r="A18" s="40" t="s">
        <v>16</v>
      </c>
      <c r="B18" s="41"/>
      <c r="C18" s="41"/>
      <c r="D18" s="76"/>
      <c r="E18" s="76"/>
    </row>
    <row r="19" spans="1:5" ht="15" customHeight="1" x14ac:dyDescent="0.2">
      <c r="A19" s="89" t="s">
        <v>152</v>
      </c>
      <c r="B19" s="43"/>
      <c r="C19" s="43"/>
      <c r="D19" s="43"/>
      <c r="E19" s="44" t="s">
        <v>153</v>
      </c>
    </row>
    <row r="20" spans="1:5" ht="15" customHeight="1" x14ac:dyDescent="0.2">
      <c r="A20" s="61"/>
      <c r="B20" s="115"/>
      <c r="C20" s="41"/>
      <c r="D20" s="61"/>
      <c r="E20" s="116"/>
    </row>
    <row r="21" spans="1:5" ht="15" customHeight="1" x14ac:dyDescent="0.2">
      <c r="A21"/>
      <c r="B21" s="122"/>
      <c r="C21" s="47" t="s">
        <v>41</v>
      </c>
      <c r="D21" s="67" t="s">
        <v>69</v>
      </c>
      <c r="E21" s="47" t="s">
        <v>43</v>
      </c>
    </row>
    <row r="22" spans="1:5" ht="15" customHeight="1" x14ac:dyDescent="0.2">
      <c r="A22"/>
      <c r="B22" s="123"/>
      <c r="C22" s="97">
        <v>6172</v>
      </c>
      <c r="D22" s="68" t="s">
        <v>154</v>
      </c>
      <c r="E22" s="52">
        <v>240000</v>
      </c>
    </row>
    <row r="23" spans="1:5" ht="15" customHeight="1" x14ac:dyDescent="0.2">
      <c r="A23"/>
      <c r="B23" s="124"/>
      <c r="C23" s="54" t="s">
        <v>45</v>
      </c>
      <c r="D23" s="71"/>
      <c r="E23" s="72">
        <f>SUM(E22:E22)</f>
        <v>240000</v>
      </c>
    </row>
    <row r="24" spans="1:5" ht="15" customHeight="1" x14ac:dyDescent="0.2"/>
    <row r="25" spans="1:5" ht="15" customHeight="1" x14ac:dyDescent="0.2"/>
    <row r="26" spans="1:5" ht="15" customHeight="1" x14ac:dyDescent="0.25">
      <c r="A26" s="36" t="s">
        <v>208</v>
      </c>
    </row>
    <row r="27" spans="1:5" ht="15" customHeight="1" x14ac:dyDescent="0.2">
      <c r="A27" s="178" t="s">
        <v>35</v>
      </c>
      <c r="B27" s="178"/>
      <c r="C27" s="178"/>
      <c r="D27" s="178"/>
      <c r="E27" s="178"/>
    </row>
    <row r="28" spans="1:5" ht="15" customHeight="1" x14ac:dyDescent="0.2">
      <c r="A28" s="38" t="s">
        <v>209</v>
      </c>
      <c r="B28" s="38"/>
      <c r="C28" s="38"/>
      <c r="D28" s="38"/>
      <c r="E28" s="38"/>
    </row>
    <row r="29" spans="1:5" ht="15" customHeight="1" x14ac:dyDescent="0.2">
      <c r="A29" s="38"/>
      <c r="B29" s="38"/>
      <c r="C29" s="38"/>
      <c r="D29" s="38"/>
      <c r="E29" s="38"/>
    </row>
    <row r="30" spans="1:5" ht="15" customHeight="1" x14ac:dyDescent="0.2">
      <c r="A30" s="38"/>
      <c r="B30" s="38"/>
      <c r="C30" s="38"/>
      <c r="D30" s="38"/>
      <c r="E30" s="38"/>
    </row>
    <row r="31" spans="1:5" ht="15" customHeight="1" x14ac:dyDescent="0.2">
      <c r="A31" s="38"/>
      <c r="B31" s="38"/>
      <c r="C31" s="38"/>
      <c r="D31" s="38"/>
      <c r="E31" s="38"/>
    </row>
    <row r="32" spans="1:5" ht="15" customHeight="1" x14ac:dyDescent="0.2">
      <c r="A32" s="38"/>
      <c r="B32" s="38"/>
      <c r="C32" s="38"/>
      <c r="D32" s="38"/>
      <c r="E32" s="38"/>
    </row>
    <row r="33" spans="1:5" ht="15" customHeight="1" x14ac:dyDescent="0.2">
      <c r="A33" s="38"/>
      <c r="B33" s="38"/>
      <c r="C33" s="38"/>
      <c r="D33" s="38"/>
      <c r="E33" s="38"/>
    </row>
    <row r="34" spans="1:5" ht="15" customHeight="1" x14ac:dyDescent="0.2">
      <c r="A34" s="121"/>
      <c r="B34" s="121"/>
      <c r="C34" s="121"/>
      <c r="D34" s="121"/>
      <c r="E34" s="121"/>
    </row>
    <row r="35" spans="1:5" ht="15" customHeight="1" x14ac:dyDescent="0.25">
      <c r="A35" s="40" t="s">
        <v>1</v>
      </c>
      <c r="B35" s="43"/>
      <c r="C35" s="43"/>
      <c r="D35" s="43"/>
      <c r="E35" s="43"/>
    </row>
    <row r="36" spans="1:5" ht="15" customHeight="1" x14ac:dyDescent="0.2">
      <c r="A36" s="42" t="s">
        <v>80</v>
      </c>
      <c r="B36" s="43"/>
      <c r="C36" s="43"/>
      <c r="D36" s="43"/>
      <c r="E36" s="44" t="s">
        <v>210</v>
      </c>
    </row>
    <row r="37" spans="1:5" ht="15" customHeight="1" x14ac:dyDescent="0.25">
      <c r="A37" s="91"/>
      <c r="B37" s="76"/>
      <c r="C37" s="43"/>
      <c r="D37" s="43"/>
      <c r="E37" s="78"/>
    </row>
    <row r="38" spans="1:5" ht="15" customHeight="1" x14ac:dyDescent="0.2">
      <c r="A38" s="122"/>
      <c r="B38" s="122"/>
      <c r="C38" s="79" t="s">
        <v>41</v>
      </c>
      <c r="D38" s="80" t="s">
        <v>42</v>
      </c>
      <c r="E38" s="62" t="s">
        <v>43</v>
      </c>
    </row>
    <row r="39" spans="1:5" ht="15" customHeight="1" x14ac:dyDescent="0.2">
      <c r="A39" s="175"/>
      <c r="B39" s="175"/>
      <c r="C39" s="134">
        <v>6172</v>
      </c>
      <c r="D39" s="65" t="s">
        <v>211</v>
      </c>
      <c r="E39" s="127">
        <v>5040.8599999999997</v>
      </c>
    </row>
    <row r="40" spans="1:5" ht="15" customHeight="1" x14ac:dyDescent="0.2">
      <c r="A40" s="175"/>
      <c r="B40" s="175"/>
      <c r="C40" s="134">
        <v>6172</v>
      </c>
      <c r="D40" s="179" t="s">
        <v>212</v>
      </c>
      <c r="E40" s="127">
        <v>407025.66</v>
      </c>
    </row>
    <row r="41" spans="1:5" ht="15" customHeight="1" x14ac:dyDescent="0.2">
      <c r="A41" s="166"/>
      <c r="B41" s="166"/>
      <c r="C41" s="85" t="s">
        <v>45</v>
      </c>
      <c r="D41" s="86"/>
      <c r="E41" s="87">
        <f>SUM(E39:E40)</f>
        <v>412066.51999999996</v>
      </c>
    </row>
    <row r="42" spans="1:5" ht="15" customHeight="1" x14ac:dyDescent="0.2"/>
    <row r="43" spans="1:5" ht="15" customHeight="1" x14ac:dyDescent="0.25">
      <c r="A43" s="40" t="s">
        <v>1</v>
      </c>
      <c r="B43" s="43"/>
      <c r="C43" s="43"/>
      <c r="D43" s="43"/>
      <c r="E43" s="43"/>
    </row>
    <row r="44" spans="1:5" ht="15" customHeight="1" x14ac:dyDescent="0.2">
      <c r="A44" s="42" t="s">
        <v>80</v>
      </c>
      <c r="B44" s="43"/>
      <c r="C44" s="43"/>
      <c r="D44" s="43"/>
      <c r="E44" s="44" t="s">
        <v>86</v>
      </c>
    </row>
    <row r="45" spans="1:5" ht="15" customHeight="1" x14ac:dyDescent="0.25">
      <c r="A45" s="91"/>
      <c r="B45" s="76"/>
      <c r="C45" s="43"/>
      <c r="D45" s="43"/>
      <c r="E45" s="78"/>
    </row>
    <row r="46" spans="1:5" ht="15" customHeight="1" x14ac:dyDescent="0.2">
      <c r="A46" s="122"/>
      <c r="B46" s="122"/>
      <c r="C46" s="79" t="s">
        <v>41</v>
      </c>
      <c r="D46" s="80" t="s">
        <v>42</v>
      </c>
      <c r="E46" s="62" t="s">
        <v>43</v>
      </c>
    </row>
    <row r="47" spans="1:5" ht="15" customHeight="1" x14ac:dyDescent="0.2">
      <c r="A47" s="175"/>
      <c r="B47" s="175"/>
      <c r="C47" s="134">
        <v>6172</v>
      </c>
      <c r="D47" s="65" t="s">
        <v>213</v>
      </c>
      <c r="E47" s="127">
        <v>9016.0400000000009</v>
      </c>
    </row>
    <row r="48" spans="1:5" ht="15" customHeight="1" x14ac:dyDescent="0.2">
      <c r="A48" s="166"/>
      <c r="B48" s="166"/>
      <c r="C48" s="85" t="s">
        <v>45</v>
      </c>
      <c r="D48" s="86"/>
      <c r="E48" s="87">
        <f>SUM(E47)</f>
        <v>9016.0400000000009</v>
      </c>
    </row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40" t="s">
        <v>1</v>
      </c>
      <c r="B54" s="43"/>
      <c r="C54" s="43"/>
      <c r="D54" s="43"/>
      <c r="E54" s="43"/>
    </row>
    <row r="55" spans="1:5" ht="15" customHeight="1" x14ac:dyDescent="0.2">
      <c r="A55" s="42" t="s">
        <v>80</v>
      </c>
      <c r="B55" s="43"/>
      <c r="C55" s="43"/>
      <c r="D55" s="43"/>
      <c r="E55" s="44" t="s">
        <v>81</v>
      </c>
    </row>
    <row r="56" spans="1:5" ht="15" customHeight="1" x14ac:dyDescent="0.25">
      <c r="A56" s="91"/>
      <c r="B56" s="76"/>
      <c r="C56" s="43"/>
      <c r="D56" s="43"/>
      <c r="E56" s="78"/>
    </row>
    <row r="57" spans="1:5" ht="15" customHeight="1" x14ac:dyDescent="0.2">
      <c r="A57" s="122"/>
      <c r="B57" s="122"/>
      <c r="C57" s="79" t="s">
        <v>41</v>
      </c>
      <c r="D57" s="80" t="s">
        <v>42</v>
      </c>
      <c r="E57" s="62" t="s">
        <v>43</v>
      </c>
    </row>
    <row r="58" spans="1:5" ht="15" customHeight="1" x14ac:dyDescent="0.2">
      <c r="A58" s="175"/>
      <c r="B58" s="175"/>
      <c r="C58" s="134">
        <v>6172</v>
      </c>
      <c r="D58" s="179" t="s">
        <v>212</v>
      </c>
      <c r="E58" s="127">
        <v>22047.41</v>
      </c>
    </row>
    <row r="59" spans="1:5" ht="15" customHeight="1" x14ac:dyDescent="0.2">
      <c r="A59" s="175"/>
      <c r="B59" s="175"/>
      <c r="C59" s="134">
        <v>6172</v>
      </c>
      <c r="D59" s="65" t="s">
        <v>213</v>
      </c>
      <c r="E59" s="127">
        <v>10095</v>
      </c>
    </row>
    <row r="60" spans="1:5" ht="15" customHeight="1" x14ac:dyDescent="0.2">
      <c r="A60" s="166"/>
      <c r="B60" s="166"/>
      <c r="C60" s="85" t="s">
        <v>45</v>
      </c>
      <c r="D60" s="86"/>
      <c r="E60" s="87">
        <f>SUM(E58:E59)</f>
        <v>32142.41</v>
      </c>
    </row>
    <row r="61" spans="1:5" ht="15" customHeight="1" x14ac:dyDescent="0.2"/>
    <row r="62" spans="1:5" ht="15" customHeight="1" x14ac:dyDescent="0.25">
      <c r="A62" s="40" t="s">
        <v>16</v>
      </c>
      <c r="B62" s="41"/>
      <c r="C62" s="41"/>
      <c r="D62" s="76"/>
      <c r="E62" s="76"/>
    </row>
    <row r="63" spans="1:5" ht="15" customHeight="1" x14ac:dyDescent="0.2">
      <c r="A63" s="42" t="s">
        <v>80</v>
      </c>
      <c r="B63" s="41"/>
      <c r="C63" s="41"/>
      <c r="D63" s="41"/>
      <c r="E63" s="60" t="s">
        <v>210</v>
      </c>
    </row>
    <row r="64" spans="1:5" ht="15" customHeight="1" x14ac:dyDescent="0.25">
      <c r="A64" s="180"/>
      <c r="B64" s="105"/>
      <c r="C64" s="41"/>
      <c r="D64" s="61"/>
      <c r="E64" s="116"/>
    </row>
    <row r="65" spans="1:5" ht="15" customHeight="1" x14ac:dyDescent="0.2">
      <c r="A65" s="106"/>
      <c r="B65" s="122"/>
      <c r="C65" s="47" t="s">
        <v>41</v>
      </c>
      <c r="D65" s="67" t="s">
        <v>69</v>
      </c>
      <c r="E65" s="62" t="s">
        <v>43</v>
      </c>
    </row>
    <row r="66" spans="1:5" ht="15" customHeight="1" x14ac:dyDescent="0.2">
      <c r="A66" s="110"/>
      <c r="B66" s="110"/>
      <c r="C66" s="97">
        <v>6172</v>
      </c>
      <c r="D66" s="68" t="s">
        <v>154</v>
      </c>
      <c r="E66" s="52">
        <v>453224.97</v>
      </c>
    </row>
    <row r="67" spans="1:5" ht="15" customHeight="1" x14ac:dyDescent="0.2">
      <c r="A67" s="69"/>
      <c r="B67" s="173"/>
      <c r="C67" s="54" t="s">
        <v>45</v>
      </c>
      <c r="D67" s="71"/>
      <c r="E67" s="72">
        <f>SUM(E66:E66)</f>
        <v>453224.97</v>
      </c>
    </row>
    <row r="68" spans="1:5" ht="15" customHeight="1" x14ac:dyDescent="0.2"/>
    <row r="69" spans="1:5" ht="15" customHeight="1" x14ac:dyDescent="0.2"/>
    <row r="70" spans="1:5" ht="15" customHeight="1" x14ac:dyDescent="0.2"/>
    <row r="71" spans="1:5" ht="15" customHeight="1" x14ac:dyDescent="0.2"/>
    <row r="72" spans="1:5" ht="15" customHeight="1" x14ac:dyDescent="0.2"/>
    <row r="73" spans="1:5" ht="15" customHeight="1" x14ac:dyDescent="0.2"/>
    <row r="74" spans="1:5" ht="15" customHeight="1" x14ac:dyDescent="0.2"/>
    <row r="75" spans="1:5" ht="15" customHeight="1" x14ac:dyDescent="0.2"/>
    <row r="76" spans="1:5" ht="15" customHeight="1" x14ac:dyDescent="0.2"/>
    <row r="77" spans="1:5" ht="15" customHeight="1" x14ac:dyDescent="0.2"/>
    <row r="78" spans="1:5" ht="15" customHeight="1" x14ac:dyDescent="0.2"/>
    <row r="79" spans="1:5" ht="15" customHeight="1" x14ac:dyDescent="0.2"/>
    <row r="80" spans="1:5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</sheetData>
  <mergeCells count="4">
    <mergeCell ref="A2:E2"/>
    <mergeCell ref="A3:E9"/>
    <mergeCell ref="A27:E27"/>
    <mergeCell ref="A28:E33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28" orientation="portrait" useFirstPageNumber="1" r:id="rId1"/>
  <headerFooter alignWithMargins="0">
    <oddHeader>&amp;C&amp;"Arial,Kurzíva"Příloha č. 2: Rozpočtové změny č. 945/19 - 946/19 navržené Radou Olomouckého kraje 9.12.2019 ke schválení</oddHeader>
    <oddFooter xml:space="preserve">&amp;L&amp;"Arial,Kurzíva"Zastupitelstvo OK 16.12.2019
5.1.1. - Rozpočet Olomouckého kraje 2019 - rozpočtové změny - DODATEK 
Příloha č.2: Rozpočtové změny č. 945/19 - 946/19 navržené Radou OK 9.12.2019 ke schválení&amp;R&amp;"Arial,Kurzíva"Strana &amp;P (celkem 30)
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4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A1" s="1" t="s">
        <v>214</v>
      </c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27</v>
      </c>
      <c r="B3" s="18">
        <v>5036784</v>
      </c>
      <c r="C3" s="7">
        <v>5044807</v>
      </c>
    </row>
    <row r="4" spans="1:3" ht="14.25" customHeight="1" x14ac:dyDescent="0.2">
      <c r="A4" s="6" t="s">
        <v>4</v>
      </c>
      <c r="B4" s="18">
        <v>4245</v>
      </c>
      <c r="C4" s="7">
        <v>1245</v>
      </c>
    </row>
    <row r="5" spans="1:3" ht="14.25" customHeight="1" x14ac:dyDescent="0.2">
      <c r="A5" s="6" t="s">
        <v>26</v>
      </c>
      <c r="B5" s="18">
        <v>1310</v>
      </c>
      <c r="C5" s="7">
        <v>1603</v>
      </c>
    </row>
    <row r="6" spans="1:3" ht="14.25" customHeight="1" x14ac:dyDescent="0.2">
      <c r="A6" s="6" t="s">
        <v>5</v>
      </c>
      <c r="B6" s="18">
        <v>32142.2</v>
      </c>
      <c r="C6" s="7">
        <v>32677.200000000001</v>
      </c>
    </row>
    <row r="7" spans="1:3" ht="14.25" customHeight="1" x14ac:dyDescent="0.2">
      <c r="A7" s="6" t="s">
        <v>6</v>
      </c>
      <c r="B7" s="18">
        <v>3130.7</v>
      </c>
      <c r="C7" s="7">
        <f>3413.7+453</f>
        <v>3866.7</v>
      </c>
    </row>
    <row r="8" spans="1:3" ht="14.25" customHeight="1" x14ac:dyDescent="0.2">
      <c r="A8" s="6" t="s">
        <v>22</v>
      </c>
      <c r="B8" s="18">
        <v>68308</v>
      </c>
      <c r="C8" s="7">
        <f>82984+180+18+240</f>
        <v>83422</v>
      </c>
    </row>
    <row r="9" spans="1:3" ht="14.25" customHeight="1" x14ac:dyDescent="0.2">
      <c r="A9" s="6" t="s">
        <v>7</v>
      </c>
      <c r="B9" s="18">
        <v>8520</v>
      </c>
      <c r="C9" s="7">
        <v>8585</v>
      </c>
    </row>
    <row r="10" spans="1:3" ht="14.25" customHeight="1" x14ac:dyDescent="0.2">
      <c r="A10" s="6" t="s">
        <v>8</v>
      </c>
      <c r="B10" s="18">
        <v>1000.1</v>
      </c>
      <c r="C10" s="7">
        <v>1000.1</v>
      </c>
    </row>
    <row r="11" spans="1:3" ht="14.25" customHeight="1" x14ac:dyDescent="0.2">
      <c r="A11" s="6" t="s">
        <v>32</v>
      </c>
      <c r="B11" s="18">
        <v>93723</v>
      </c>
      <c r="C11" s="7">
        <v>93723</v>
      </c>
    </row>
    <row r="12" spans="1:3" ht="14.25" customHeight="1" x14ac:dyDescent="0.2">
      <c r="A12" s="6" t="s">
        <v>33</v>
      </c>
      <c r="B12" s="18">
        <v>521</v>
      </c>
      <c r="C12" s="7">
        <v>522</v>
      </c>
    </row>
    <row r="13" spans="1:3" ht="14.25" customHeight="1" x14ac:dyDescent="0.2">
      <c r="A13" s="181" t="s">
        <v>215</v>
      </c>
      <c r="B13" s="18"/>
      <c r="C13" s="7">
        <f>8454870+109</f>
        <v>8454979</v>
      </c>
    </row>
    <row r="14" spans="1:3" ht="14.25" customHeight="1" x14ac:dyDescent="0.2">
      <c r="A14" s="181" t="s">
        <v>216</v>
      </c>
      <c r="B14" s="18"/>
      <c r="C14" s="7">
        <v>1269239</v>
      </c>
    </row>
    <row r="15" spans="1:3" ht="14.25" customHeight="1" x14ac:dyDescent="0.2">
      <c r="A15" s="181" t="s">
        <v>217</v>
      </c>
      <c r="B15" s="18"/>
      <c r="C15" s="7">
        <v>349428</v>
      </c>
    </row>
    <row r="16" spans="1:3" ht="14.25" customHeight="1" x14ac:dyDescent="0.2">
      <c r="A16" s="181" t="s">
        <v>218</v>
      </c>
      <c r="B16" s="18"/>
      <c r="C16" s="7">
        <f>1174+4885+5</f>
        <v>6064</v>
      </c>
    </row>
    <row r="17" spans="1:3" ht="14.25" customHeight="1" x14ac:dyDescent="0.2">
      <c r="A17" s="181" t="s">
        <v>219</v>
      </c>
      <c r="B17" s="18"/>
      <c r="C17" s="7">
        <v>7384</v>
      </c>
    </row>
    <row r="18" spans="1:3" ht="14.25" customHeight="1" x14ac:dyDescent="0.2">
      <c r="A18" s="181" t="s">
        <v>220</v>
      </c>
      <c r="B18" s="18"/>
      <c r="C18" s="7">
        <f>13135+2285+34</f>
        <v>15454</v>
      </c>
    </row>
    <row r="19" spans="1:3" ht="14.25" customHeight="1" x14ac:dyDescent="0.2">
      <c r="A19" s="182" t="s">
        <v>221</v>
      </c>
      <c r="B19" s="18"/>
      <c r="C19" s="7">
        <f>3596-545+307</f>
        <v>3358</v>
      </c>
    </row>
    <row r="20" spans="1:3" ht="14.25" customHeight="1" x14ac:dyDescent="0.2">
      <c r="A20" s="8" t="s">
        <v>9</v>
      </c>
      <c r="B20" s="19">
        <v>229445</v>
      </c>
      <c r="C20" s="9">
        <f>313309+159+104</f>
        <v>313572</v>
      </c>
    </row>
    <row r="21" spans="1:3" ht="14.25" customHeight="1" x14ac:dyDescent="0.2">
      <c r="A21" s="10" t="s">
        <v>19</v>
      </c>
      <c r="B21" s="20">
        <v>10312</v>
      </c>
      <c r="C21" s="11">
        <v>10469</v>
      </c>
    </row>
    <row r="22" spans="1:3" ht="14.25" customHeight="1" x14ac:dyDescent="0.2">
      <c r="A22" s="10" t="s">
        <v>10</v>
      </c>
      <c r="B22" s="20">
        <v>50000</v>
      </c>
      <c r="C22" s="11">
        <v>71054</v>
      </c>
    </row>
    <row r="23" spans="1:3" ht="14.25" customHeight="1" x14ac:dyDescent="0.2">
      <c r="A23" s="10" t="s">
        <v>222</v>
      </c>
      <c r="B23" s="20"/>
      <c r="C23" s="11">
        <f>803170+1976+2432</f>
        <v>807578</v>
      </c>
    </row>
    <row r="24" spans="1:3" ht="14.25" customHeight="1" x14ac:dyDescent="0.2">
      <c r="A24" s="10" t="s">
        <v>11</v>
      </c>
      <c r="B24" s="20">
        <v>300</v>
      </c>
      <c r="C24" s="11">
        <v>300</v>
      </c>
    </row>
    <row r="25" spans="1:3" ht="14.25" customHeight="1" x14ac:dyDescent="0.2">
      <c r="A25" s="181" t="s">
        <v>223</v>
      </c>
      <c r="B25" s="20"/>
      <c r="C25" s="11">
        <f>84100+2562+1186</f>
        <v>87848</v>
      </c>
    </row>
    <row r="26" spans="1:3" ht="14.25" customHeight="1" x14ac:dyDescent="0.25">
      <c r="A26" s="4" t="s">
        <v>12</v>
      </c>
      <c r="B26" s="21">
        <f>SUM(B3:B24)</f>
        <v>5539741</v>
      </c>
      <c r="C26" s="12">
        <f>SUM(C3:C25)</f>
        <v>16668178</v>
      </c>
    </row>
    <row r="27" spans="1:3" ht="14.25" customHeight="1" x14ac:dyDescent="0.2">
      <c r="A27" s="13" t="s">
        <v>13</v>
      </c>
      <c r="B27" s="25">
        <v>-10310</v>
      </c>
      <c r="C27" s="25">
        <v>-39975</v>
      </c>
    </row>
    <row r="28" spans="1:3" ht="15.75" thickBot="1" x14ac:dyDescent="0.3">
      <c r="A28" s="14" t="s">
        <v>14</v>
      </c>
      <c r="B28" s="15">
        <f>B26+B27</f>
        <v>5529431</v>
      </c>
      <c r="C28" s="15">
        <f>C26+C27</f>
        <v>16628203</v>
      </c>
    </row>
    <row r="29" spans="1:3" ht="13.5" thickTop="1" x14ac:dyDescent="0.2">
      <c r="A29" s="16"/>
      <c r="B29" s="22"/>
    </row>
    <row r="30" spans="1:3" ht="15.75" customHeight="1" x14ac:dyDescent="0.25">
      <c r="A30" s="4" t="s">
        <v>16</v>
      </c>
      <c r="B30" s="23" t="s">
        <v>2</v>
      </c>
      <c r="C30" s="5" t="s">
        <v>3</v>
      </c>
    </row>
    <row r="31" spans="1:3" ht="14.25" x14ac:dyDescent="0.2">
      <c r="A31" s="8" t="s">
        <v>28</v>
      </c>
      <c r="B31" s="24">
        <v>929523</v>
      </c>
      <c r="C31" s="26">
        <f>1397291-553+240+453</f>
        <v>1397431</v>
      </c>
    </row>
    <row r="32" spans="1:3" ht="14.25" x14ac:dyDescent="0.2">
      <c r="A32" s="8" t="s">
        <v>29</v>
      </c>
      <c r="B32" s="24">
        <v>502325</v>
      </c>
      <c r="C32" s="26">
        <v>502325</v>
      </c>
    </row>
    <row r="33" spans="1:3" ht="14.25" x14ac:dyDescent="0.2">
      <c r="A33" s="8" t="s">
        <v>30</v>
      </c>
      <c r="B33" s="24">
        <v>2945804</v>
      </c>
      <c r="C33" s="26">
        <f>3008067+180+18+2562+1186+159+104</f>
        <v>3012276</v>
      </c>
    </row>
    <row r="34" spans="1:3" ht="14.25" x14ac:dyDescent="0.2">
      <c r="A34" s="181" t="s">
        <v>215</v>
      </c>
      <c r="B34" s="24"/>
      <c r="C34" s="26">
        <f>8454870+109</f>
        <v>8454979</v>
      </c>
    </row>
    <row r="35" spans="1:3" ht="14.25" x14ac:dyDescent="0.2">
      <c r="A35" s="181" t="s">
        <v>216</v>
      </c>
      <c r="B35" s="24"/>
      <c r="C35" s="26">
        <v>1269239</v>
      </c>
    </row>
    <row r="36" spans="1:3" ht="14.25" x14ac:dyDescent="0.2">
      <c r="A36" s="181" t="s">
        <v>217</v>
      </c>
      <c r="B36" s="24"/>
      <c r="C36" s="26">
        <v>349428</v>
      </c>
    </row>
    <row r="37" spans="1:3" ht="14.25" x14ac:dyDescent="0.2">
      <c r="A37" s="181" t="s">
        <v>218</v>
      </c>
      <c r="B37" s="24"/>
      <c r="C37" s="26">
        <f>1174+4885+5</f>
        <v>6064</v>
      </c>
    </row>
    <row r="38" spans="1:3" ht="14.25" x14ac:dyDescent="0.2">
      <c r="A38" s="181" t="s">
        <v>219</v>
      </c>
      <c r="B38" s="24"/>
      <c r="C38" s="26">
        <v>7384</v>
      </c>
    </row>
    <row r="39" spans="1:3" ht="14.25" x14ac:dyDescent="0.2">
      <c r="A39" s="181" t="s">
        <v>220</v>
      </c>
      <c r="B39" s="24"/>
      <c r="C39" s="26">
        <f>13135+2285+34</f>
        <v>15454</v>
      </c>
    </row>
    <row r="40" spans="1:3" ht="14.25" x14ac:dyDescent="0.2">
      <c r="A40" s="182" t="s">
        <v>221</v>
      </c>
      <c r="B40" s="24"/>
      <c r="C40" s="26">
        <f>3596-545+307</f>
        <v>3358</v>
      </c>
    </row>
    <row r="41" spans="1:3" ht="14.25" x14ac:dyDescent="0.2">
      <c r="A41" s="10" t="s">
        <v>19</v>
      </c>
      <c r="B41" s="24">
        <v>10312</v>
      </c>
      <c r="C41" s="26">
        <v>12628</v>
      </c>
    </row>
    <row r="42" spans="1:3" ht="14.25" x14ac:dyDescent="0.2">
      <c r="A42" s="10" t="s">
        <v>10</v>
      </c>
      <c r="B42" s="24">
        <v>50000</v>
      </c>
      <c r="C42" s="26">
        <v>104372</v>
      </c>
    </row>
    <row r="43" spans="1:3" ht="14.25" x14ac:dyDescent="0.2">
      <c r="A43" s="10" t="s">
        <v>222</v>
      </c>
      <c r="B43" s="24"/>
      <c r="C43" s="26">
        <f>598664+1976</f>
        <v>600640</v>
      </c>
    </row>
    <row r="44" spans="1:3" ht="14.25" x14ac:dyDescent="0.2">
      <c r="A44" s="10" t="s">
        <v>31</v>
      </c>
      <c r="B44" s="24">
        <v>1446001</v>
      </c>
      <c r="C44" s="26">
        <f>1870975+1+14929+622+76+1493+634</f>
        <v>1888730</v>
      </c>
    </row>
    <row r="45" spans="1:3" ht="14.25" x14ac:dyDescent="0.2">
      <c r="A45" s="181" t="s">
        <v>223</v>
      </c>
      <c r="B45" s="24"/>
      <c r="C45" s="26">
        <v>72901</v>
      </c>
    </row>
    <row r="46" spans="1:3" ht="14.25" customHeight="1" x14ac:dyDescent="0.25">
      <c r="A46" s="4" t="s">
        <v>17</v>
      </c>
      <c r="B46" s="21">
        <f>SUM(B31:B44)</f>
        <v>5883965</v>
      </c>
      <c r="C46" s="12">
        <f>SUM(C31:C45)</f>
        <v>17697209</v>
      </c>
    </row>
    <row r="47" spans="1:3" ht="14.25" x14ac:dyDescent="0.2">
      <c r="A47" s="13" t="s">
        <v>13</v>
      </c>
      <c r="B47" s="25">
        <v>-10310</v>
      </c>
      <c r="C47" s="25">
        <v>-39975</v>
      </c>
    </row>
    <row r="48" spans="1:3" ht="15.75" thickBot="1" x14ac:dyDescent="0.3">
      <c r="A48" s="14" t="s">
        <v>18</v>
      </c>
      <c r="B48" s="15">
        <f>+B46+B47</f>
        <v>5873655</v>
      </c>
      <c r="C48" s="15">
        <f>+C46+C47</f>
        <v>17657234</v>
      </c>
    </row>
    <row r="49" spans="1:3" ht="13.5" thickTop="1" x14ac:dyDescent="0.2">
      <c r="A49" s="16" t="s">
        <v>15</v>
      </c>
      <c r="B49" s="22"/>
    </row>
    <row r="50" spans="1:3" ht="14.25" x14ac:dyDescent="0.2">
      <c r="B50" s="1"/>
      <c r="C50" s="9"/>
    </row>
    <row r="51" spans="1:3" ht="14.25" x14ac:dyDescent="0.2">
      <c r="A51" s="10" t="s">
        <v>21</v>
      </c>
      <c r="B51" s="20">
        <f>640653+31730</f>
        <v>672383</v>
      </c>
      <c r="C51" s="11">
        <f>1774602+1+14929+622+76+1493+634</f>
        <v>1792357</v>
      </c>
    </row>
    <row r="52" spans="1:3" ht="14.25" x14ac:dyDescent="0.2">
      <c r="A52" s="27" t="s">
        <v>20</v>
      </c>
      <c r="B52" s="28">
        <v>328159</v>
      </c>
      <c r="C52" s="29">
        <f>760341+553+2432</f>
        <v>763326</v>
      </c>
    </row>
    <row r="53" spans="1:3" ht="15.75" thickBot="1" x14ac:dyDescent="0.3">
      <c r="A53" s="14" t="s">
        <v>23</v>
      </c>
      <c r="B53" s="15">
        <f>+B51-B52</f>
        <v>344224</v>
      </c>
      <c r="C53" s="15">
        <f>+C51-C52</f>
        <v>1029031</v>
      </c>
    </row>
    <row r="54" spans="1:3" ht="15" thickTop="1" x14ac:dyDescent="0.2">
      <c r="A54" s="10"/>
      <c r="B54" s="30"/>
      <c r="C54" s="31"/>
    </row>
    <row r="55" spans="1:3" ht="7.5" customHeight="1" thickBot="1" x14ac:dyDescent="0.25">
      <c r="A55" s="10"/>
      <c r="B55" s="30"/>
      <c r="C55" s="31"/>
    </row>
    <row r="56" spans="1:3" ht="15.75" thickBot="1" x14ac:dyDescent="0.3">
      <c r="A56" s="32" t="s">
        <v>24</v>
      </c>
      <c r="B56" s="33">
        <f>+B28+B51</f>
        <v>6201814</v>
      </c>
      <c r="C56" s="34">
        <f>+C28+C51</f>
        <v>18420560</v>
      </c>
    </row>
    <row r="57" spans="1:3" ht="15.75" thickBot="1" x14ac:dyDescent="0.3">
      <c r="A57" s="32" t="s">
        <v>25</v>
      </c>
      <c r="B57" s="33">
        <f>+B48+B52</f>
        <v>6201814</v>
      </c>
      <c r="C57" s="34">
        <f>+C48+C52</f>
        <v>18420560</v>
      </c>
    </row>
    <row r="58" spans="1:3" x14ac:dyDescent="0.2">
      <c r="B58" s="1"/>
    </row>
    <row r="59" spans="1:3" ht="14.25" x14ac:dyDescent="0.2">
      <c r="B59" s="1"/>
      <c r="C59" s="17"/>
    </row>
    <row r="60" spans="1:3" ht="14.25" x14ac:dyDescent="0.2">
      <c r="B60" s="1"/>
      <c r="C60" s="17"/>
    </row>
    <row r="61" spans="1:3" x14ac:dyDescent="0.2">
      <c r="B61" s="1"/>
    </row>
    <row r="62" spans="1:3" x14ac:dyDescent="0.2">
      <c r="B62" s="1"/>
    </row>
    <row r="63" spans="1:3" x14ac:dyDescent="0.2">
      <c r="B63" s="1"/>
    </row>
    <row r="64" spans="1:3" x14ac:dyDescent="0.2">
      <c r="B64" s="1"/>
    </row>
    <row r="65" spans="2:3" x14ac:dyDescent="0.2">
      <c r="B65" s="1"/>
    </row>
    <row r="69" spans="2:3" x14ac:dyDescent="0.2">
      <c r="B69" s="1"/>
      <c r="C69" s="1"/>
    </row>
    <row r="70" spans="2:3" x14ac:dyDescent="0.2">
      <c r="B70" s="1"/>
      <c r="C70" s="1"/>
    </row>
    <row r="71" spans="2:3" x14ac:dyDescent="0.2">
      <c r="B71" s="1"/>
      <c r="C71" s="1"/>
    </row>
    <row r="72" spans="2:3" x14ac:dyDescent="0.2">
      <c r="B72" s="1"/>
      <c r="C72" s="1"/>
    </row>
    <row r="73" spans="2:3" x14ac:dyDescent="0.2">
      <c r="B73" s="1"/>
      <c r="C73" s="1"/>
    </row>
    <row r="74" spans="2:3" x14ac:dyDescent="0.2">
      <c r="B74" s="1"/>
      <c r="C74" s="1"/>
    </row>
    <row r="80" spans="2:3" x14ac:dyDescent="0.2">
      <c r="B80" s="1"/>
      <c r="C80" s="1"/>
    </row>
    <row r="81" spans="2:3" x14ac:dyDescent="0.2">
      <c r="B81" s="1"/>
      <c r="C81" s="1"/>
    </row>
    <row r="84" spans="2:3" x14ac:dyDescent="0.2">
      <c r="B84" s="1"/>
      <c r="C84" s="1"/>
    </row>
    <row r="85" spans="2:3" x14ac:dyDescent="0.2">
      <c r="B85" s="1"/>
      <c r="C85" s="1"/>
    </row>
    <row r="99" spans="2:3" x14ac:dyDescent="0.2">
      <c r="B99" s="1"/>
      <c r="C99" s="1"/>
    </row>
    <row r="100" spans="2:3" x14ac:dyDescent="0.2">
      <c r="B100" s="1"/>
      <c r="C100" s="1"/>
    </row>
    <row r="103" spans="2:3" x14ac:dyDescent="0.2">
      <c r="B103" s="1"/>
      <c r="C103" s="1"/>
    </row>
    <row r="104" spans="2:3" x14ac:dyDescent="0.2">
      <c r="B104" s="1"/>
      <c r="C104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30" orientation="portrait" useFirstPageNumber="1" r:id="rId1"/>
  <headerFooter alignWithMargins="0">
    <oddHeader>&amp;C&amp;"Arial,Kurzíva"Příloha č. 3 - Upravený rozpočet Olomouckého kraje na rok 2019 po schválení rozpočtových změn</oddHeader>
    <oddFooter xml:space="preserve">&amp;L&amp;"Arial,Kurzíva"Zastupitelstvo OK 16.12.2019
5.1.1. - Rozpočet Olomouckého kraje 2019 - rozpočtové změny - DODATEK
Příloha č.3: Upravený rozpočet OK na rok 2019 po schválení rozpočtových změn&amp;R&amp;"Arial,Kurzíva"Strana &amp;P (celkem 30)&amp;"Arial,Obyčejné"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Příloha č. 1</vt:lpstr>
      <vt:lpstr>Příloha č. 2</vt:lpstr>
      <vt:lpstr>Příloha  č. 3</vt:lpstr>
      <vt:lpstr>'Příloha č. 1'!Oblast_tisku</vt:lpstr>
      <vt:lpstr>'Příloha č. 2'!Oblast_tisku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2019-12-10T07:37:27Z</cp:lastPrinted>
  <dcterms:created xsi:type="dcterms:W3CDTF">2007-02-21T09:44:06Z</dcterms:created>
  <dcterms:modified xsi:type="dcterms:W3CDTF">2019-12-10T07:37:35Z</dcterms:modified>
</cp:coreProperties>
</file>