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90" yWindow="135" windowWidth="8520" windowHeight="11715"/>
  </bookViews>
  <sheets>
    <sheet name="Rozpočet PN 2015 školy zřiz. OK" sheetId="1" r:id="rId1"/>
  </sheets>
  <calcPr calcId="145621"/>
</workbook>
</file>

<file path=xl/calcChain.xml><?xml version="1.0" encoding="utf-8"?>
<calcChain xmlns="http://schemas.openxmlformats.org/spreadsheetml/2006/main">
  <c r="C136" i="1" l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17" i="1"/>
  <c r="C116" i="1"/>
  <c r="C115" i="1"/>
  <c r="C110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83" i="1"/>
  <c r="C82" i="1"/>
  <c r="C77" i="1"/>
  <c r="C76" i="1"/>
  <c r="C75" i="1"/>
  <c r="C74" i="1"/>
  <c r="C73" i="1"/>
  <c r="C72" i="1"/>
  <c r="C71" i="1"/>
  <c r="C70" i="1"/>
  <c r="C69" i="1"/>
  <c r="C68" i="1"/>
  <c r="C67" i="1"/>
  <c r="C78" i="1" s="1"/>
  <c r="C66" i="1"/>
  <c r="C61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23" i="1"/>
  <c r="C22" i="1"/>
  <c r="C17" i="1"/>
  <c r="C16" i="1"/>
  <c r="C15" i="1"/>
  <c r="C14" i="1"/>
  <c r="C13" i="1"/>
  <c r="C12" i="1"/>
  <c r="C11" i="1"/>
  <c r="C10" i="1"/>
  <c r="C9" i="1"/>
  <c r="C8" i="1"/>
  <c r="C7" i="1"/>
  <c r="C6" i="1"/>
  <c r="C137" i="1"/>
  <c r="C62" i="1"/>
  <c r="B137" i="1"/>
  <c r="B111" i="1"/>
  <c r="B78" i="1"/>
  <c r="B62" i="1"/>
  <c r="B18" i="1"/>
  <c r="B140" i="1" s="1"/>
  <c r="C111" i="1" l="1"/>
  <c r="C18" i="1"/>
  <c r="C140" i="1" s="1"/>
  <c r="D137" i="1" l="1"/>
  <c r="D111" i="1" l="1"/>
  <c r="D78" i="1"/>
  <c r="D62" i="1"/>
  <c r="D18" i="1" l="1"/>
  <c r="D140" i="1" s="1"/>
</calcChain>
</file>

<file path=xl/sharedStrings.xml><?xml version="1.0" encoding="utf-8"?>
<sst xmlns="http://schemas.openxmlformats.org/spreadsheetml/2006/main" count="156" uniqueCount="136">
  <si>
    <t>Okres Jeseník</t>
  </si>
  <si>
    <t>Celkem okres Jeseník</t>
  </si>
  <si>
    <t>Okres Olomouc</t>
  </si>
  <si>
    <t>Celkem okres Olomouc</t>
  </si>
  <si>
    <t>Okres Prostějov</t>
  </si>
  <si>
    <t>Celkem okres Prostějov</t>
  </si>
  <si>
    <t>Okres Přerov</t>
  </si>
  <si>
    <t>Celkem okres Přerov</t>
  </si>
  <si>
    <t>Okres Šumperk</t>
  </si>
  <si>
    <t>Celkem okres Šumperk</t>
  </si>
  <si>
    <t>Název školy</t>
  </si>
  <si>
    <t>Gymnázium, Kojetín, Svatopluka Čecha 683</t>
  </si>
  <si>
    <t>Odborné učiliště, Křenovice 8</t>
  </si>
  <si>
    <t>Základní umělecká škola, Potštát 36</t>
  </si>
  <si>
    <t>Základní umělecká škola, Hranice, Školní náměstí 35</t>
  </si>
  <si>
    <t>Základní umělecká škola, Kojetín, Hanusíkova 197</t>
  </si>
  <si>
    <t>Celkem školy a školská zařízení zřizovaná Olomouckým krajem</t>
  </si>
  <si>
    <t>Střední škola zemědělská, Přerov, Osmek 47</t>
  </si>
  <si>
    <t>Základní škola Jeseník, Fučíkova 312</t>
  </si>
  <si>
    <t>Střední odborná škola a Střední odborné učiliště strojírenské a stavební, Jeseník, Dukelská 1240</t>
  </si>
  <si>
    <t>Dětský domov a Školní jídelna, Černá voda 1</t>
  </si>
  <si>
    <t>Mateřská škola Olomouc, Blanická 16</t>
  </si>
  <si>
    <t>Základní škola Uničov, Šternberská 35</t>
  </si>
  <si>
    <t>Slovanské gymnázium, Olomouc, tř. Jiřího z Poděbrad 13</t>
  </si>
  <si>
    <t>Střední průmyslová škola strojnická, Olomouc, tř. 17. listopadu 49</t>
  </si>
  <si>
    <t>Sigmundova střední škola strojírenská, Lutín</t>
  </si>
  <si>
    <t>Střední škola polytechnická, Olomouc, Rooseveltova 79</t>
  </si>
  <si>
    <t>Základní umělecká škola Iši Krejčího Olomouc, Na Vozovce 32</t>
  </si>
  <si>
    <t>Základní umělecká škola "Žerotín" Olomouc, Kavaleristů 6</t>
  </si>
  <si>
    <t>Základní umělecká škola Miloslava Stibora - výtvarný obor, Olomouc, Pionýrská 4</t>
  </si>
  <si>
    <t>Základní umělecká škola Litovel, Jungmannova 740</t>
  </si>
  <si>
    <t>Základní umělecká škola, Uničov, Litovelská 190</t>
  </si>
  <si>
    <t>Dům dětí a mládeže Olomouc</t>
  </si>
  <si>
    <t>Dům dětí a mládeže Litovel</t>
  </si>
  <si>
    <t>Dům dětí a mládeže Vila Tereza, Uničov</t>
  </si>
  <si>
    <t>Dětský domov a Školní jídelna, Olomouc, U Sportovní haly 1a</t>
  </si>
  <si>
    <t>Základní škola Kojetín, Sladovní 492</t>
  </si>
  <si>
    <t>Základní škola a Mateřská škola Přerov, Malá Dlážka 4</t>
  </si>
  <si>
    <t>Gymnázium Jakuba Škody, Přerov, Komenského 29</t>
  </si>
  <si>
    <t>Obchodní akademie a Jazyková škola s právem státní jazykové zkoušky, Přerov, Bartošova 24</t>
  </si>
  <si>
    <t>Základní umělecká škola Bedřicha Kozánka, Přerov</t>
  </si>
  <si>
    <t>Základní umělecká škola Antonína Dvořáka, Lipník nad Bečvou, Havlíčkova 643</t>
  </si>
  <si>
    <t>Dětský domov a Školní jídelna, Lipník nad Bečvou, Tyršova 772</t>
  </si>
  <si>
    <t>Dětský domov a Školní jídelna, Přerov, Sušilova 25</t>
  </si>
  <si>
    <t>Gymnázium Jiřího Wolkera, Prostějov, Kollárova 3</t>
  </si>
  <si>
    <t>Střední odborná škola průmyslová a Střední odborné učiliště strojírenské, Prostějov, Lidická 4</t>
  </si>
  <si>
    <t>Základní umělecká škola Konice, Na Příhonech 425</t>
  </si>
  <si>
    <t>Dětský domov a Školní jídelna, Konice, Vrchlického 369</t>
  </si>
  <si>
    <t>Dětský domov a Školní jídelna, Plumlov, Balkán 333</t>
  </si>
  <si>
    <t>Gymnázium, Zábřeh, náměstí Osvobození 20</t>
  </si>
  <si>
    <t>Vyšší odborná škola a Střední průmyslová škola,Šumperk, Gen. Krátkého 1</t>
  </si>
  <si>
    <t>Střední průmyslová škola elektrotechnická, Mohelnice, Gen. Svobody 2</t>
  </si>
  <si>
    <t>Obchodní akademie a Jazyková škola s právem státní jazykové zkoušky, Šumperk, Hlavní třída 31</t>
  </si>
  <si>
    <t>Odborné učiliště a Praktická škola, Lipová - lázně 458</t>
  </si>
  <si>
    <t>Střední škola, Základní škola a Mateřská škola Šumperk, Hanácká 3</t>
  </si>
  <si>
    <t>Základní umělecká škola, Mohelnice, Náměstí Svobody 15</t>
  </si>
  <si>
    <t>Základní umělecká škola, Šumperk, Žerotínova 11</t>
  </si>
  <si>
    <t>Dům dětí a mládeže Magnet, Mohelnice</t>
  </si>
  <si>
    <t>Dětský domov a Školní jídelna, Jeseník, Priessnitzova 405</t>
  </si>
  <si>
    <t>ÚZ 33 353</t>
  </si>
  <si>
    <t>Gymnázium, Olomouc, Čajkovského 9</t>
  </si>
  <si>
    <t xml:space="preserve">Základní škola a Mateřská škola logopedická Olomouc </t>
  </si>
  <si>
    <t>Střední škola gastronomie a služeb, Přerov, Šířava 7</t>
  </si>
  <si>
    <t>Středisko volného času ATLAS a BIOS, Přerov</t>
  </si>
  <si>
    <t>Střední škola, Základní škola a Mateřská škola Prostějov, Komenského 10</t>
  </si>
  <si>
    <t>Střední odborná škola obchodu a služeb, Olomouc, Štursova 14</t>
  </si>
  <si>
    <t>Střední škola logistiky a chemie , Olomouc, U Hradiska 29</t>
  </si>
  <si>
    <t>Střední průmyslová škola Hranice</t>
  </si>
  <si>
    <t>Střední odborná škola lesnická a strojírenská  Šternberk</t>
  </si>
  <si>
    <t>Školní jídelna Olomouc - Hejčín, příspěvková organizace</t>
  </si>
  <si>
    <t>Střední škola a Základní škola Lipník nad Bečvou, Osecká 301</t>
  </si>
  <si>
    <t>Dětský domov a Školní jídelna, Hranice, Purgešova 847</t>
  </si>
  <si>
    <t>Střední škola designu a módy, Prostějov</t>
  </si>
  <si>
    <t>Základní škola a Mateřská škola při Priessnitzových léčebných lázních a.s., Jeseník</t>
  </si>
  <si>
    <t>Gymnázium, Jeseník, Komenského 281</t>
  </si>
  <si>
    <t>Základní umělecká škola Karla Ditterse Vidnava</t>
  </si>
  <si>
    <t>Základní umělecká škola Franze Schuberta Zlaté Hory</t>
  </si>
  <si>
    <t>Základní škola a Mateřská škola při Fakultní nemocnici Olomouc</t>
  </si>
  <si>
    <t>Gymnázium Jana Opletala, Litovel, Opletalova 189</t>
  </si>
  <si>
    <t>Střední škola technická a obchodní, Olomouc, Kosinova 4</t>
  </si>
  <si>
    <t>Střední průmyslová škola, Přerov, Havlíčkova 2</t>
  </si>
  <si>
    <t>Gymnázium Jana Blahoslava a Střední pedagogická škola, Přerov, Denisova 3</t>
  </si>
  <si>
    <t>Střední zdravotnická škola, Hranice, Studentská 1095</t>
  </si>
  <si>
    <t>Střední škola technická, Přerov, Kouřílkova 8</t>
  </si>
  <si>
    <t>Střední škola řezbářská, Tovačov, Nádražní 146</t>
  </si>
  <si>
    <t>Základní škola a Mateřská škola při lázních,  Velké Losiny</t>
  </si>
  <si>
    <t>Gymnázium, Šumperk, Masarykovo náměstí 8</t>
  </si>
  <si>
    <t>v Kč</t>
  </si>
  <si>
    <t xml:space="preserve">Pedagogicko - psychologická poradna a Speciálně pedagogické centrum Olomouckého kraje, Olomouc, U Sportovní haly 1a </t>
  </si>
  <si>
    <t>SZŠ a VOŠ zdravotnická Emanuela Pöttinga a JŠ s právem státní jazykové zkoušky Olomouc</t>
  </si>
  <si>
    <t>Střední škola gastronomie a farmářství Jeseník</t>
  </si>
  <si>
    <t>Střední škola, Základní škola, Mateřská škola a Dětský domov Zábřeh</t>
  </si>
  <si>
    <t>Střední škola železniční, technická a služeb, Šumperk</t>
  </si>
  <si>
    <t>Hotelová škola Vincenze Priessnitze, Jeseník, Dukelská 680</t>
  </si>
  <si>
    <t>SŠ a ZŠ prof. Z. Matějčka Olomouc, Svatoplukova 11</t>
  </si>
  <si>
    <t>Základní škola Šternberk, Olomoucká 76</t>
  </si>
  <si>
    <t>Základní škola, Dětský domov a Školní jídelna Litovel</t>
  </si>
  <si>
    <t xml:space="preserve">Gymnázium,  Olomouc - Hejčín, Tomkova 45 </t>
  </si>
  <si>
    <t xml:space="preserve">Gymnázium, Šternberk, Horní náměstí 5 </t>
  </si>
  <si>
    <t xml:space="preserve">Gymnázium, Uničov, Gymnazijní 257 </t>
  </si>
  <si>
    <t xml:space="preserve">Střední průmyslová škola a Střední odborné učiliště Uničov </t>
  </si>
  <si>
    <t xml:space="preserve">Střední odborná škola Litovel, Komenského 677 </t>
  </si>
  <si>
    <t xml:space="preserve">Obchodní akademie, Prostějov, Palackého 18 </t>
  </si>
  <si>
    <t xml:space="preserve">Střední lesnická škola, Hranice, Jurikova 588 </t>
  </si>
  <si>
    <t>Střední odborná škola, Šumperk, Zemědělská 3</t>
  </si>
  <si>
    <t>Obchodní akademie, Mohelnice, Olomoucká 82</t>
  </si>
  <si>
    <t>Střední škola sociální péče a služeb, Zábřeh, nám. 8. května 2</t>
  </si>
  <si>
    <t>Dětský domov a Školní jídelna Prostějov</t>
  </si>
  <si>
    <t>Střední škola, Základní škola a Mateřská škola prof. V.Vejdovského Olomouc - Hejčín</t>
  </si>
  <si>
    <t>Základní umělecká škola Zábřeh</t>
  </si>
  <si>
    <t>Rozpis upraveného rozpočtu přímých nákladů v roce 2015 na jednotlivé školy a školská zařízení zřizovaná Olomouckým krajem</t>
  </si>
  <si>
    <t>Poznámka:</t>
  </si>
  <si>
    <r>
      <t xml:space="preserve">  *)</t>
    </r>
    <r>
      <rPr>
        <sz val="10"/>
        <rFont val="Arial"/>
        <family val="2"/>
        <charset val="238"/>
      </rPr>
      <t xml:space="preserve"> školy, u kterých došlo k 1. 9. 2015 k poklesu výkonů</t>
    </r>
  </si>
  <si>
    <t>Schválený rozpočet roku 2015</t>
  </si>
  <si>
    <t>Úpravy rozpočtu v roce 2015</t>
  </si>
  <si>
    <t>Konečný rozpočet roku 2015</t>
  </si>
  <si>
    <r>
      <t xml:space="preserve">**) </t>
    </r>
    <r>
      <rPr>
        <sz val="10"/>
        <rFont val="Arial"/>
        <family val="2"/>
        <charset val="238"/>
      </rPr>
      <t>školy, kterým byl rozpočet snížen na základě žádosti ředitele školy</t>
    </r>
  </si>
  <si>
    <t>Základní škola a Mateřská škola při Sanatoriu Edel Zlaté Hory **)</t>
  </si>
  <si>
    <t xml:space="preserve">Základní škola a Mateřská škola Libavá, okres Olomouc, příspěvková organizace *) </t>
  </si>
  <si>
    <t>Vyšší odborná škola a Střední průmyslová škola elektrotechnická, Olomouc, Božetěchova 3 *)</t>
  </si>
  <si>
    <t xml:space="preserve">Střední  škola zemědělská a zahradnická, Olomouc, U Hradiska 4 *) </t>
  </si>
  <si>
    <t xml:space="preserve">Obchodní akademie, Olomouc, tř. Spojenců 11 *) </t>
  </si>
  <si>
    <t>Střední škola polygrafická, Olomouc, Střední novosadská  87/53</t>
  </si>
  <si>
    <t>Švehlova střední škola polytechnická Prostějov *)</t>
  </si>
  <si>
    <t>Střední zdravotnická škola, Prostějov, Vápenice 3 *)</t>
  </si>
  <si>
    <t>Střední odborná škola Prostějov</t>
  </si>
  <si>
    <t>Základní škola a Mateřská škola Hranice, Nová 1820 **)</t>
  </si>
  <si>
    <t xml:space="preserve">Gymnázium, Hranice, Zborovská 293 *) </t>
  </si>
  <si>
    <t xml:space="preserve">Střední průmyslová škola stavební, Lipník nad Bečvou, Komenského sady 257 *) </t>
  </si>
  <si>
    <t>Střední škola elektrotechnická, Lipník nad Bečvou, Tyršova 781 *)</t>
  </si>
  <si>
    <t>Základní škola a Mateřská škola při lázních, Bludov **)</t>
  </si>
  <si>
    <t>Základní škola a Mateřská škola  Mohelnice, Masarykova 4 *)</t>
  </si>
  <si>
    <t>Vyšší odborná škola a Střední škola automobilní, Zábřeh, U Dráhy 6 *)</t>
  </si>
  <si>
    <t>Střední zdravotnická škola, Šumperk, Kladská 2 *)</t>
  </si>
  <si>
    <t>Střední škola technická a zemědělská Mohelnice *)</t>
  </si>
  <si>
    <t>Odborné učiliště a Praktická škola, Mohelnice, Vodní 27 **)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</si>
</sst>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</font>
    <font>
      <b/>
      <sz val="9"/>
      <name val="Arial CE"/>
      <family val="2"/>
      <charset val="238"/>
    </font>
    <font>
      <vertAlign val="superscript"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 applyFill="1"/>
    <xf numFmtId="0" fontId="6" fillId="0" borderId="0" xfId="0" applyFont="1" applyFill="1" applyBorder="1"/>
    <xf numFmtId="0" fontId="5" fillId="0" borderId="0" xfId="0" applyFont="1" applyFill="1" applyBorder="1"/>
    <xf numFmtId="49" fontId="7" fillId="0" borderId="0" xfId="0" applyNumberFormat="1" applyFont="1" applyFill="1" applyBorder="1"/>
    <xf numFmtId="1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vertical="center"/>
    </xf>
    <xf numFmtId="3" fontId="7" fillId="2" borderId="3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1" fontId="7" fillId="0" borderId="2" xfId="0" applyNumberFormat="1" applyFont="1" applyFill="1" applyBorder="1" applyAlignment="1">
      <alignment vertical="center"/>
    </xf>
    <xf numFmtId="1" fontId="7" fillId="0" borderId="2" xfId="0" applyNumberFormat="1" applyFont="1" applyFill="1" applyBorder="1" applyAlignment="1">
      <alignment vertical="center" wrapText="1"/>
    </xf>
    <xf numFmtId="0" fontId="7" fillId="0" borderId="2" xfId="1" applyFont="1" applyFill="1" applyBorder="1" applyAlignment="1">
      <alignment vertical="center" wrapText="1"/>
    </xf>
    <xf numFmtId="1" fontId="7" fillId="0" borderId="2" xfId="0" applyNumberFormat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vertical="center"/>
    </xf>
    <xf numFmtId="0" fontId="7" fillId="0" borderId="5" xfId="0" applyFont="1" applyFill="1" applyBorder="1" applyAlignment="1">
      <alignment horizontal="left" vertical="center" wrapText="1"/>
    </xf>
    <xf numFmtId="3" fontId="7" fillId="0" borderId="6" xfId="0" applyNumberFormat="1" applyFont="1" applyBorder="1" applyAlignment="1">
      <alignment vertical="center"/>
    </xf>
    <xf numFmtId="0" fontId="7" fillId="0" borderId="7" xfId="0" applyFont="1" applyFill="1" applyBorder="1" applyAlignment="1">
      <alignment horizontal="left" vertical="center" wrapText="1"/>
    </xf>
    <xf numFmtId="3" fontId="7" fillId="0" borderId="8" xfId="0" applyNumberFormat="1" applyFont="1" applyBorder="1" applyAlignment="1">
      <alignment vertical="center"/>
    </xf>
    <xf numFmtId="0" fontId="7" fillId="0" borderId="7" xfId="1" applyFont="1" applyFill="1" applyBorder="1" applyAlignment="1">
      <alignment vertical="center" wrapText="1"/>
    </xf>
    <xf numFmtId="1" fontId="7" fillId="0" borderId="7" xfId="0" applyNumberFormat="1" applyFont="1" applyFill="1" applyBorder="1" applyAlignment="1">
      <alignment vertical="center" wrapText="1"/>
    </xf>
    <xf numFmtId="1" fontId="7" fillId="0" borderId="5" xfId="0" applyNumberFormat="1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 wrapText="1"/>
    </xf>
    <xf numFmtId="49" fontId="7" fillId="3" borderId="1" xfId="0" applyNumberFormat="1" applyFont="1" applyFill="1" applyBorder="1" applyAlignment="1">
      <alignment vertical="center" wrapText="1"/>
    </xf>
    <xf numFmtId="0" fontId="11" fillId="0" borderId="0" xfId="0" applyFont="1"/>
    <xf numFmtId="3" fontId="7" fillId="0" borderId="4" xfId="0" applyNumberFormat="1" applyFont="1" applyFill="1" applyBorder="1" applyAlignment="1">
      <alignment vertical="center"/>
    </xf>
    <xf numFmtId="3" fontId="1" fillId="0" borderId="0" xfId="0" applyNumberFormat="1" applyFont="1"/>
    <xf numFmtId="3" fontId="7" fillId="0" borderId="8" xfId="0" applyNumberFormat="1" applyFont="1" applyFill="1" applyBorder="1" applyAlignment="1">
      <alignment vertical="center"/>
    </xf>
    <xf numFmtId="1" fontId="7" fillId="0" borderId="2" xfId="0" applyNumberFormat="1" applyFont="1" applyBorder="1" applyAlignment="1">
      <alignment wrapText="1"/>
    </xf>
    <xf numFmtId="0" fontId="7" fillId="0" borderId="0" xfId="0" applyFont="1" applyAlignment="1">
      <alignment horizontal="right"/>
    </xf>
    <xf numFmtId="3" fontId="7" fillId="2" borderId="9" xfId="0" applyNumberFormat="1" applyFont="1" applyFill="1" applyBorder="1" applyAlignment="1">
      <alignment vertical="center"/>
    </xf>
    <xf numFmtId="3" fontId="7" fillId="3" borderId="9" xfId="0" applyNumberFormat="1" applyFont="1" applyFill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" fontId="7" fillId="2" borderId="10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/>
  </cellXfs>
  <cellStyles count="3">
    <cellStyle name="Normální" xfId="0" builtinId="0"/>
    <cellStyle name="Normální 2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5"/>
  <sheetViews>
    <sheetView tabSelected="1" view="pageLayout" topLeftCell="A13" zoomScaleNormal="100" workbookViewId="0">
      <selection activeCell="A21" sqref="A21"/>
    </sheetView>
  </sheetViews>
  <sheetFormatPr defaultColWidth="9.140625" defaultRowHeight="12.75" x14ac:dyDescent="0.2"/>
  <cols>
    <col min="1" max="1" width="46.7109375" style="1" customWidth="1"/>
    <col min="2" max="2" width="13.7109375" style="1" customWidth="1"/>
    <col min="3" max="3" width="12.7109375" style="1" customWidth="1"/>
    <col min="4" max="4" width="13.7109375" style="1" customWidth="1"/>
    <col min="5" max="5" width="9.140625" style="1"/>
    <col min="6" max="6" width="11.28515625" style="1" bestFit="1" customWidth="1"/>
    <col min="7" max="16384" width="9.140625" style="1"/>
  </cols>
  <sheetData>
    <row r="1" spans="1:6" ht="32.1" customHeight="1" x14ac:dyDescent="0.2">
      <c r="A1" s="53" t="s">
        <v>110</v>
      </c>
      <c r="B1" s="53"/>
      <c r="C1" s="53"/>
      <c r="D1" s="54"/>
    </row>
    <row r="2" spans="1:6" ht="15.75" x14ac:dyDescent="0.25">
      <c r="A2" s="4" t="s">
        <v>59</v>
      </c>
      <c r="B2" s="4"/>
      <c r="C2" s="4"/>
    </row>
    <row r="3" spans="1:6" ht="13.9" customHeight="1" x14ac:dyDescent="0.2">
      <c r="A3" s="3"/>
      <c r="B3" s="3"/>
      <c r="C3" s="3"/>
    </row>
    <row r="4" spans="1:6" ht="13.9" customHeight="1" thickBot="1" x14ac:dyDescent="0.25">
      <c r="A4" s="5" t="s">
        <v>0</v>
      </c>
      <c r="B4" s="5"/>
      <c r="C4" s="5"/>
      <c r="D4" s="41" t="s">
        <v>87</v>
      </c>
    </row>
    <row r="5" spans="1:6" ht="45" customHeight="1" thickBot="1" x14ac:dyDescent="0.25">
      <c r="A5" s="6" t="s">
        <v>10</v>
      </c>
      <c r="B5" s="51" t="s">
        <v>113</v>
      </c>
      <c r="C5" s="51" t="s">
        <v>114</v>
      </c>
      <c r="D5" s="24" t="s">
        <v>115</v>
      </c>
    </row>
    <row r="6" spans="1:6" ht="24" x14ac:dyDescent="0.2">
      <c r="A6" s="28" t="s">
        <v>73</v>
      </c>
      <c r="B6" s="44">
        <v>5496000</v>
      </c>
      <c r="C6" s="52">
        <f t="shared" ref="C6:C17" si="0">D6-B6</f>
        <v>70400</v>
      </c>
      <c r="D6" s="29">
        <v>5566400</v>
      </c>
    </row>
    <row r="7" spans="1:6" s="2" customFormat="1" ht="24" x14ac:dyDescent="0.2">
      <c r="A7" s="7" t="s">
        <v>117</v>
      </c>
      <c r="B7" s="45">
        <v>4250300</v>
      </c>
      <c r="C7" s="52">
        <f t="shared" si="0"/>
        <v>-413100</v>
      </c>
      <c r="D7" s="37">
        <v>3837200</v>
      </c>
    </row>
    <row r="8" spans="1:6" ht="14.1" customHeight="1" x14ac:dyDescent="0.2">
      <c r="A8" s="8" t="s">
        <v>18</v>
      </c>
      <c r="B8" s="46">
        <v>16971200</v>
      </c>
      <c r="C8" s="52">
        <f t="shared" si="0"/>
        <v>559500</v>
      </c>
      <c r="D8" s="25">
        <v>17530700</v>
      </c>
    </row>
    <row r="9" spans="1:6" ht="14.1" customHeight="1" x14ac:dyDescent="0.2">
      <c r="A9" s="8" t="s">
        <v>74</v>
      </c>
      <c r="B9" s="46">
        <v>17109700</v>
      </c>
      <c r="C9" s="52">
        <f t="shared" si="0"/>
        <v>290100</v>
      </c>
      <c r="D9" s="25">
        <v>17399800</v>
      </c>
    </row>
    <row r="10" spans="1:6" ht="24" x14ac:dyDescent="0.2">
      <c r="A10" s="7" t="s">
        <v>19</v>
      </c>
      <c r="B10" s="46">
        <v>16633200</v>
      </c>
      <c r="C10" s="52">
        <f t="shared" si="0"/>
        <v>368000</v>
      </c>
      <c r="D10" s="25">
        <v>17001200</v>
      </c>
    </row>
    <row r="11" spans="1:6" ht="24" x14ac:dyDescent="0.2">
      <c r="A11" s="7" t="s">
        <v>93</v>
      </c>
      <c r="B11" s="46">
        <v>9617800</v>
      </c>
      <c r="C11" s="52">
        <f t="shared" si="0"/>
        <v>733300</v>
      </c>
      <c r="D11" s="25">
        <v>10351100</v>
      </c>
      <c r="F11" s="38"/>
    </row>
    <row r="12" spans="1:6" ht="14.1" customHeight="1" x14ac:dyDescent="0.2">
      <c r="A12" s="7" t="s">
        <v>53</v>
      </c>
      <c r="B12" s="46">
        <v>29310300</v>
      </c>
      <c r="C12" s="52">
        <f t="shared" si="0"/>
        <v>414300</v>
      </c>
      <c r="D12" s="25">
        <v>29724600</v>
      </c>
      <c r="F12" s="38"/>
    </row>
    <row r="13" spans="1:6" ht="14.1" customHeight="1" x14ac:dyDescent="0.2">
      <c r="A13" s="7" t="s">
        <v>90</v>
      </c>
      <c r="B13" s="46">
        <v>21935100</v>
      </c>
      <c r="C13" s="52">
        <f t="shared" si="0"/>
        <v>838400</v>
      </c>
      <c r="D13" s="25">
        <v>22773500</v>
      </c>
      <c r="F13" s="38"/>
    </row>
    <row r="14" spans="1:6" ht="14.1" customHeight="1" x14ac:dyDescent="0.2">
      <c r="A14" s="7" t="s">
        <v>75</v>
      </c>
      <c r="B14" s="46">
        <v>4023900</v>
      </c>
      <c r="C14" s="52">
        <f t="shared" si="0"/>
        <v>247700</v>
      </c>
      <c r="D14" s="25">
        <v>4271600</v>
      </c>
      <c r="F14" s="38"/>
    </row>
    <row r="15" spans="1:6" ht="14.1" customHeight="1" x14ac:dyDescent="0.2">
      <c r="A15" s="7" t="s">
        <v>76</v>
      </c>
      <c r="B15" s="46">
        <v>1916000</v>
      </c>
      <c r="C15" s="52">
        <f t="shared" si="0"/>
        <v>194800</v>
      </c>
      <c r="D15" s="25">
        <v>2110800</v>
      </c>
      <c r="F15" s="38"/>
    </row>
    <row r="16" spans="1:6" ht="14.1" customHeight="1" x14ac:dyDescent="0.2">
      <c r="A16" s="8" t="s">
        <v>20</v>
      </c>
      <c r="B16" s="46">
        <v>6357000</v>
      </c>
      <c r="C16" s="52">
        <f t="shared" si="0"/>
        <v>132700</v>
      </c>
      <c r="D16" s="25">
        <v>6489700</v>
      </c>
      <c r="F16" s="38"/>
    </row>
    <row r="17" spans="1:6" ht="24.75" thickBot="1" x14ac:dyDescent="0.25">
      <c r="A17" s="26" t="s">
        <v>58</v>
      </c>
      <c r="B17" s="47">
        <v>8475300</v>
      </c>
      <c r="C17" s="52">
        <f t="shared" si="0"/>
        <v>176300</v>
      </c>
      <c r="D17" s="27">
        <v>8651600</v>
      </c>
      <c r="F17" s="38"/>
    </row>
    <row r="18" spans="1:6" ht="13.9" customHeight="1" thickBot="1" x14ac:dyDescent="0.25">
      <c r="A18" s="9" t="s">
        <v>1</v>
      </c>
      <c r="B18" s="48">
        <f>SUM(B6:B17)</f>
        <v>142095800</v>
      </c>
      <c r="C18" s="48">
        <f>SUM(C6:C17)</f>
        <v>3612400</v>
      </c>
      <c r="D18" s="10">
        <f>SUM(D6:D17)</f>
        <v>145708200</v>
      </c>
      <c r="F18" s="38"/>
    </row>
    <row r="19" spans="1:6" ht="13.9" customHeight="1" x14ac:dyDescent="0.2">
      <c r="A19" s="11"/>
      <c r="C19" s="11"/>
      <c r="F19" s="38"/>
    </row>
    <row r="20" spans="1:6" ht="13.9" customHeight="1" thickBot="1" x14ac:dyDescent="0.25">
      <c r="A20" s="12" t="s">
        <v>2</v>
      </c>
      <c r="B20" s="41"/>
      <c r="C20" s="12"/>
      <c r="D20" s="41" t="s">
        <v>87</v>
      </c>
    </row>
    <row r="21" spans="1:6" ht="45" customHeight="1" thickBot="1" x14ac:dyDescent="0.25">
      <c r="A21" s="6" t="s">
        <v>10</v>
      </c>
      <c r="B21" s="51" t="s">
        <v>113</v>
      </c>
      <c r="C21" s="51" t="s">
        <v>114</v>
      </c>
      <c r="D21" s="24" t="s">
        <v>115</v>
      </c>
    </row>
    <row r="22" spans="1:6" ht="24" x14ac:dyDescent="0.2">
      <c r="A22" s="30" t="s">
        <v>118</v>
      </c>
      <c r="B22" s="49">
        <v>5099700</v>
      </c>
      <c r="C22" s="52">
        <f t="shared" ref="C22:C61" si="1">D22-B22</f>
        <v>-15500</v>
      </c>
      <c r="D22" s="39">
        <v>5084200</v>
      </c>
    </row>
    <row r="23" spans="1:6" ht="14.1" customHeight="1" x14ac:dyDescent="0.2">
      <c r="A23" s="13" t="s">
        <v>21</v>
      </c>
      <c r="B23" s="45">
        <v>2334300</v>
      </c>
      <c r="C23" s="52">
        <f t="shared" si="1"/>
        <v>315500</v>
      </c>
      <c r="D23" s="37">
        <v>2649800</v>
      </c>
    </row>
    <row r="24" spans="1:6" ht="24" x14ac:dyDescent="0.2">
      <c r="A24" s="14" t="s">
        <v>77</v>
      </c>
      <c r="B24" s="45">
        <v>5576700</v>
      </c>
      <c r="C24" s="52">
        <f t="shared" si="1"/>
        <v>132800</v>
      </c>
      <c r="D24" s="37">
        <v>5709500</v>
      </c>
    </row>
    <row r="25" spans="1:6" ht="14.1" customHeight="1" x14ac:dyDescent="0.2">
      <c r="A25" s="14" t="s">
        <v>61</v>
      </c>
      <c r="B25" s="45">
        <v>27833100</v>
      </c>
      <c r="C25" s="52">
        <f t="shared" si="1"/>
        <v>871800</v>
      </c>
      <c r="D25" s="37">
        <v>28704900</v>
      </c>
    </row>
    <row r="26" spans="1:6" ht="24" x14ac:dyDescent="0.2">
      <c r="A26" s="14" t="s">
        <v>108</v>
      </c>
      <c r="B26" s="45">
        <v>32149300</v>
      </c>
      <c r="C26" s="52">
        <f t="shared" si="1"/>
        <v>645600</v>
      </c>
      <c r="D26" s="37">
        <v>32794900</v>
      </c>
    </row>
    <row r="27" spans="1:6" ht="14.1" customHeight="1" x14ac:dyDescent="0.2">
      <c r="A27" s="14" t="s">
        <v>94</v>
      </c>
      <c r="B27" s="45">
        <v>17427500</v>
      </c>
      <c r="C27" s="52">
        <f t="shared" si="1"/>
        <v>815500</v>
      </c>
      <c r="D27" s="37">
        <v>18243000</v>
      </c>
    </row>
    <row r="28" spans="1:6" ht="14.1" customHeight="1" x14ac:dyDescent="0.2">
      <c r="A28" s="13" t="s">
        <v>95</v>
      </c>
      <c r="B28" s="45">
        <v>6510100</v>
      </c>
      <c r="C28" s="52">
        <f t="shared" si="1"/>
        <v>515300</v>
      </c>
      <c r="D28" s="37">
        <v>7025400</v>
      </c>
    </row>
    <row r="29" spans="1:6" ht="14.1" customHeight="1" x14ac:dyDescent="0.2">
      <c r="A29" s="13" t="s">
        <v>22</v>
      </c>
      <c r="B29" s="45">
        <v>4411800</v>
      </c>
      <c r="C29" s="52">
        <f t="shared" si="1"/>
        <v>78900</v>
      </c>
      <c r="D29" s="37">
        <v>4490700</v>
      </c>
    </row>
    <row r="30" spans="1:6" ht="14.1" customHeight="1" x14ac:dyDescent="0.2">
      <c r="A30" s="14" t="s">
        <v>96</v>
      </c>
      <c r="B30" s="45">
        <v>8810300</v>
      </c>
      <c r="C30" s="52">
        <f t="shared" si="1"/>
        <v>347600</v>
      </c>
      <c r="D30" s="37">
        <v>9157900</v>
      </c>
    </row>
    <row r="31" spans="1:6" ht="14.1" customHeight="1" x14ac:dyDescent="0.2">
      <c r="A31" s="14" t="s">
        <v>78</v>
      </c>
      <c r="B31" s="45">
        <v>11965500</v>
      </c>
      <c r="C31" s="52">
        <f t="shared" si="1"/>
        <v>261600</v>
      </c>
      <c r="D31" s="37">
        <v>12227100</v>
      </c>
    </row>
    <row r="32" spans="1:6" ht="14.1" customHeight="1" x14ac:dyDescent="0.2">
      <c r="A32" s="16" t="s">
        <v>60</v>
      </c>
      <c r="B32" s="45">
        <v>25651200</v>
      </c>
      <c r="C32" s="52">
        <f t="shared" si="1"/>
        <v>1166200</v>
      </c>
      <c r="D32" s="37">
        <v>26817400</v>
      </c>
    </row>
    <row r="33" spans="1:4" ht="14.1" customHeight="1" x14ac:dyDescent="0.2">
      <c r="A33" s="14" t="s">
        <v>23</v>
      </c>
      <c r="B33" s="45">
        <v>38937700</v>
      </c>
      <c r="C33" s="52">
        <f t="shared" si="1"/>
        <v>653800</v>
      </c>
      <c r="D33" s="37">
        <v>39591500</v>
      </c>
    </row>
    <row r="34" spans="1:4" ht="14.1" customHeight="1" x14ac:dyDescent="0.2">
      <c r="A34" s="13" t="s">
        <v>97</v>
      </c>
      <c r="B34" s="45">
        <v>43621100</v>
      </c>
      <c r="C34" s="52">
        <f t="shared" si="1"/>
        <v>418800</v>
      </c>
      <c r="D34" s="37">
        <v>44039900</v>
      </c>
    </row>
    <row r="35" spans="1:4" ht="14.1" customHeight="1" x14ac:dyDescent="0.2">
      <c r="A35" s="14" t="s">
        <v>98</v>
      </c>
      <c r="B35" s="45">
        <v>15854400</v>
      </c>
      <c r="C35" s="52">
        <f t="shared" si="1"/>
        <v>88400</v>
      </c>
      <c r="D35" s="37">
        <v>15942800</v>
      </c>
    </row>
    <row r="36" spans="1:4" ht="14.1" customHeight="1" x14ac:dyDescent="0.2">
      <c r="A36" s="17" t="s">
        <v>99</v>
      </c>
      <c r="B36" s="45">
        <v>11884900</v>
      </c>
      <c r="C36" s="52">
        <f t="shared" si="1"/>
        <v>281400</v>
      </c>
      <c r="D36" s="37">
        <v>12166300</v>
      </c>
    </row>
    <row r="37" spans="1:4" ht="24" x14ac:dyDescent="0.2">
      <c r="A37" s="15" t="s">
        <v>119</v>
      </c>
      <c r="B37" s="45">
        <v>20742100</v>
      </c>
      <c r="C37" s="52">
        <f t="shared" si="1"/>
        <v>-120200</v>
      </c>
      <c r="D37" s="37">
        <v>20621900</v>
      </c>
    </row>
    <row r="38" spans="1:4" ht="24" x14ac:dyDescent="0.2">
      <c r="A38" s="15" t="s">
        <v>24</v>
      </c>
      <c r="B38" s="45">
        <v>13915600</v>
      </c>
      <c r="C38" s="52">
        <f t="shared" si="1"/>
        <v>1091300</v>
      </c>
      <c r="D38" s="37">
        <v>15006900</v>
      </c>
    </row>
    <row r="39" spans="1:4" ht="24" x14ac:dyDescent="0.2">
      <c r="A39" s="15" t="s">
        <v>100</v>
      </c>
      <c r="B39" s="45">
        <v>24136600</v>
      </c>
      <c r="C39" s="52">
        <f t="shared" si="1"/>
        <v>1608300</v>
      </c>
      <c r="D39" s="37">
        <v>25744900</v>
      </c>
    </row>
    <row r="40" spans="1:4" ht="24" x14ac:dyDescent="0.2">
      <c r="A40" s="15" t="s">
        <v>120</v>
      </c>
      <c r="B40" s="45">
        <v>24224300</v>
      </c>
      <c r="C40" s="52">
        <f t="shared" si="1"/>
        <v>-840800</v>
      </c>
      <c r="D40" s="37">
        <v>23383500</v>
      </c>
    </row>
    <row r="41" spans="1:4" ht="14.1" customHeight="1" x14ac:dyDescent="0.2">
      <c r="A41" s="15" t="s">
        <v>121</v>
      </c>
      <c r="B41" s="45">
        <v>17457400</v>
      </c>
      <c r="C41" s="52">
        <f t="shared" si="1"/>
        <v>-129900</v>
      </c>
      <c r="D41" s="37">
        <v>17327500</v>
      </c>
    </row>
    <row r="42" spans="1:4" ht="24" x14ac:dyDescent="0.2">
      <c r="A42" s="40" t="s">
        <v>89</v>
      </c>
      <c r="B42" s="46">
        <v>42244000</v>
      </c>
      <c r="C42" s="52">
        <f t="shared" si="1"/>
        <v>1139800</v>
      </c>
      <c r="D42" s="25">
        <v>43383800</v>
      </c>
    </row>
    <row r="43" spans="1:4" ht="14.1" customHeight="1" x14ac:dyDescent="0.2">
      <c r="A43" s="15" t="s">
        <v>101</v>
      </c>
      <c r="B43" s="46">
        <v>11092800</v>
      </c>
      <c r="C43" s="52">
        <f t="shared" si="1"/>
        <v>889300</v>
      </c>
      <c r="D43" s="25">
        <v>11982100</v>
      </c>
    </row>
    <row r="44" spans="1:4" ht="14.1" customHeight="1" x14ac:dyDescent="0.2">
      <c r="A44" s="15" t="s">
        <v>25</v>
      </c>
      <c r="B44" s="46">
        <v>21774300</v>
      </c>
      <c r="C44" s="52">
        <f t="shared" si="1"/>
        <v>871900</v>
      </c>
      <c r="D44" s="25">
        <v>22646200</v>
      </c>
    </row>
    <row r="45" spans="1:4" ht="24" x14ac:dyDescent="0.2">
      <c r="A45" s="18" t="s">
        <v>66</v>
      </c>
      <c r="B45" s="46">
        <v>19004900</v>
      </c>
      <c r="C45" s="52">
        <f t="shared" si="1"/>
        <v>442600</v>
      </c>
      <c r="D45" s="25">
        <v>19447500</v>
      </c>
    </row>
    <row r="46" spans="1:4" ht="14.1" customHeight="1" x14ac:dyDescent="0.2">
      <c r="A46" s="15" t="s">
        <v>26</v>
      </c>
      <c r="B46" s="46">
        <v>42726600</v>
      </c>
      <c r="C46" s="52">
        <f t="shared" si="1"/>
        <v>321100</v>
      </c>
      <c r="D46" s="25">
        <v>43047700</v>
      </c>
    </row>
    <row r="47" spans="1:4" ht="24" x14ac:dyDescent="0.2">
      <c r="A47" s="15" t="s">
        <v>122</v>
      </c>
      <c r="B47" s="46">
        <v>16923700</v>
      </c>
      <c r="C47" s="52">
        <f t="shared" si="1"/>
        <v>319700</v>
      </c>
      <c r="D47" s="25">
        <v>17243400</v>
      </c>
    </row>
    <row r="48" spans="1:4" ht="24" x14ac:dyDescent="0.2">
      <c r="A48" s="15" t="s">
        <v>65</v>
      </c>
      <c r="B48" s="46">
        <v>25353800</v>
      </c>
      <c r="C48" s="52">
        <f t="shared" si="1"/>
        <v>551000</v>
      </c>
      <c r="D48" s="25">
        <v>25904800</v>
      </c>
    </row>
    <row r="49" spans="1:4" ht="24" x14ac:dyDescent="0.2">
      <c r="A49" s="15" t="s">
        <v>79</v>
      </c>
      <c r="B49" s="46">
        <v>27016400</v>
      </c>
      <c r="C49" s="52">
        <f t="shared" si="1"/>
        <v>186900</v>
      </c>
      <c r="D49" s="25">
        <v>27203300</v>
      </c>
    </row>
    <row r="50" spans="1:4" ht="14.1" customHeight="1" x14ac:dyDescent="0.2">
      <c r="A50" s="15" t="s">
        <v>68</v>
      </c>
      <c r="B50" s="46">
        <v>18687600</v>
      </c>
      <c r="C50" s="52">
        <f t="shared" si="1"/>
        <v>163600</v>
      </c>
      <c r="D50" s="25">
        <v>18851200</v>
      </c>
    </row>
    <row r="51" spans="1:4" ht="24" x14ac:dyDescent="0.2">
      <c r="A51" s="15" t="s">
        <v>27</v>
      </c>
      <c r="B51" s="46">
        <v>12782400</v>
      </c>
      <c r="C51" s="52">
        <f t="shared" si="1"/>
        <v>343700</v>
      </c>
      <c r="D51" s="25">
        <v>13126100</v>
      </c>
    </row>
    <row r="52" spans="1:4" ht="24" x14ac:dyDescent="0.2">
      <c r="A52" s="15" t="s">
        <v>28</v>
      </c>
      <c r="B52" s="46">
        <v>26711700</v>
      </c>
      <c r="C52" s="52">
        <f t="shared" si="1"/>
        <v>582300</v>
      </c>
      <c r="D52" s="25">
        <v>27294000</v>
      </c>
    </row>
    <row r="53" spans="1:4" ht="24" x14ac:dyDescent="0.2">
      <c r="A53" s="15" t="s">
        <v>29</v>
      </c>
      <c r="B53" s="46">
        <v>3995400</v>
      </c>
      <c r="C53" s="52">
        <f t="shared" si="1"/>
        <v>80000</v>
      </c>
      <c r="D53" s="25">
        <v>4075400</v>
      </c>
    </row>
    <row r="54" spans="1:4" ht="14.1" customHeight="1" x14ac:dyDescent="0.2">
      <c r="A54" s="15" t="s">
        <v>30</v>
      </c>
      <c r="B54" s="46">
        <v>7253100</v>
      </c>
      <c r="C54" s="52">
        <f t="shared" si="1"/>
        <v>52200</v>
      </c>
      <c r="D54" s="25">
        <v>7305300</v>
      </c>
    </row>
    <row r="55" spans="1:4" ht="14.1" customHeight="1" x14ac:dyDescent="0.2">
      <c r="A55" s="15" t="s">
        <v>31</v>
      </c>
      <c r="B55" s="46">
        <v>11255900</v>
      </c>
      <c r="C55" s="52">
        <f t="shared" si="1"/>
        <v>171400</v>
      </c>
      <c r="D55" s="25">
        <v>11427300</v>
      </c>
    </row>
    <row r="56" spans="1:4" ht="14.1" customHeight="1" x14ac:dyDescent="0.2">
      <c r="A56" s="15" t="s">
        <v>32</v>
      </c>
      <c r="B56" s="46">
        <v>11497700</v>
      </c>
      <c r="C56" s="52">
        <f t="shared" si="1"/>
        <v>493100</v>
      </c>
      <c r="D56" s="25">
        <v>11990800</v>
      </c>
    </row>
    <row r="57" spans="1:4" ht="14.1" customHeight="1" x14ac:dyDescent="0.2">
      <c r="A57" s="15" t="s">
        <v>33</v>
      </c>
      <c r="B57" s="46">
        <v>4384300</v>
      </c>
      <c r="C57" s="52">
        <f t="shared" si="1"/>
        <v>99000</v>
      </c>
      <c r="D57" s="25">
        <v>4483300</v>
      </c>
    </row>
    <row r="58" spans="1:4" ht="14.1" customHeight="1" x14ac:dyDescent="0.2">
      <c r="A58" s="17" t="s">
        <v>34</v>
      </c>
      <c r="B58" s="46">
        <v>3032600</v>
      </c>
      <c r="C58" s="52">
        <f t="shared" si="1"/>
        <v>60900</v>
      </c>
      <c r="D58" s="25">
        <v>3093500</v>
      </c>
    </row>
    <row r="59" spans="1:4" ht="24" x14ac:dyDescent="0.2">
      <c r="A59" s="15" t="s">
        <v>35</v>
      </c>
      <c r="B59" s="46">
        <v>12711000</v>
      </c>
      <c r="C59" s="52">
        <f t="shared" si="1"/>
        <v>264800</v>
      </c>
      <c r="D59" s="25">
        <v>12975800</v>
      </c>
    </row>
    <row r="60" spans="1:4" ht="14.1" customHeight="1" x14ac:dyDescent="0.2">
      <c r="A60" s="15" t="s">
        <v>69</v>
      </c>
      <c r="B60" s="46">
        <v>4606900</v>
      </c>
      <c r="C60" s="52">
        <f t="shared" si="1"/>
        <v>50500</v>
      </c>
      <c r="D60" s="25">
        <v>4657400</v>
      </c>
    </row>
    <row r="61" spans="1:4" ht="36.75" thickBot="1" x14ac:dyDescent="0.25">
      <c r="A61" s="15" t="s">
        <v>88</v>
      </c>
      <c r="B61" s="46">
        <v>29513100</v>
      </c>
      <c r="C61" s="52">
        <f t="shared" si="1"/>
        <v>1847800</v>
      </c>
      <c r="D61" s="25">
        <v>31360900</v>
      </c>
    </row>
    <row r="62" spans="1:4" ht="13.9" customHeight="1" thickBot="1" x14ac:dyDescent="0.25">
      <c r="A62" s="9" t="s">
        <v>3</v>
      </c>
      <c r="B62" s="48">
        <f>SUM(B22:B61)</f>
        <v>711111800</v>
      </c>
      <c r="C62" s="48">
        <f>SUM(C22:C61)</f>
        <v>17118000</v>
      </c>
      <c r="D62" s="42">
        <f>SUM(D22:D61)</f>
        <v>728229800</v>
      </c>
    </row>
    <row r="63" spans="1:4" ht="13.9" customHeight="1" x14ac:dyDescent="0.2">
      <c r="A63" s="11"/>
      <c r="C63" s="11"/>
    </row>
    <row r="64" spans="1:4" ht="13.9" customHeight="1" thickBot="1" x14ac:dyDescent="0.25">
      <c r="A64" s="12" t="s">
        <v>4</v>
      </c>
      <c r="B64" s="41"/>
      <c r="C64" s="12"/>
      <c r="D64" s="41" t="s">
        <v>87</v>
      </c>
    </row>
    <row r="65" spans="1:6" ht="45" customHeight="1" thickBot="1" x14ac:dyDescent="0.25">
      <c r="A65" s="6" t="s">
        <v>10</v>
      </c>
      <c r="B65" s="51" t="s">
        <v>113</v>
      </c>
      <c r="C65" s="51" t="s">
        <v>114</v>
      </c>
      <c r="D65" s="24" t="s">
        <v>115</v>
      </c>
    </row>
    <row r="66" spans="1:6" ht="24" x14ac:dyDescent="0.2">
      <c r="A66" s="31" t="s">
        <v>64</v>
      </c>
      <c r="B66" s="44">
        <v>31332600</v>
      </c>
      <c r="C66" s="52">
        <f t="shared" ref="C66:C77" si="2">D66-B66</f>
        <v>712700</v>
      </c>
      <c r="D66" s="29">
        <v>32045300</v>
      </c>
    </row>
    <row r="67" spans="1:6" ht="14.1" customHeight="1" x14ac:dyDescent="0.2">
      <c r="A67" s="14" t="s">
        <v>107</v>
      </c>
      <c r="B67" s="46">
        <v>13369600</v>
      </c>
      <c r="C67" s="52">
        <f t="shared" si="2"/>
        <v>431100</v>
      </c>
      <c r="D67" s="25">
        <v>13800700</v>
      </c>
    </row>
    <row r="68" spans="1:6" ht="14.1" customHeight="1" x14ac:dyDescent="0.2">
      <c r="A68" s="14" t="s">
        <v>44</v>
      </c>
      <c r="B68" s="46">
        <v>29526500</v>
      </c>
      <c r="C68" s="52">
        <f t="shared" si="2"/>
        <v>649100</v>
      </c>
      <c r="D68" s="25">
        <v>30175600</v>
      </c>
    </row>
    <row r="69" spans="1:6" ht="14.1" customHeight="1" x14ac:dyDescent="0.2">
      <c r="A69" s="14" t="s">
        <v>72</v>
      </c>
      <c r="B69" s="46">
        <v>16208400</v>
      </c>
      <c r="C69" s="52">
        <f t="shared" si="2"/>
        <v>445000</v>
      </c>
      <c r="D69" s="25">
        <v>16653400</v>
      </c>
    </row>
    <row r="70" spans="1:6" ht="24" x14ac:dyDescent="0.2">
      <c r="A70" s="14" t="s">
        <v>45</v>
      </c>
      <c r="B70" s="46">
        <v>18031500</v>
      </c>
      <c r="C70" s="52">
        <f t="shared" si="2"/>
        <v>767500</v>
      </c>
      <c r="D70" s="25">
        <v>18799000</v>
      </c>
    </row>
    <row r="71" spans="1:6" ht="14.1" customHeight="1" x14ac:dyDescent="0.2">
      <c r="A71" s="14" t="s">
        <v>123</v>
      </c>
      <c r="B71" s="46">
        <v>32490200</v>
      </c>
      <c r="C71" s="52">
        <f t="shared" si="2"/>
        <v>-606900</v>
      </c>
      <c r="D71" s="25">
        <v>31883300</v>
      </c>
    </row>
    <row r="72" spans="1:6" ht="14.1" customHeight="1" x14ac:dyDescent="0.2">
      <c r="A72" s="14" t="s">
        <v>102</v>
      </c>
      <c r="B72" s="46">
        <v>8647000</v>
      </c>
      <c r="C72" s="52">
        <f t="shared" si="2"/>
        <v>146800</v>
      </c>
      <c r="D72" s="25">
        <v>8793800</v>
      </c>
    </row>
    <row r="73" spans="1:6" ht="14.1" customHeight="1" x14ac:dyDescent="0.2">
      <c r="A73" s="14" t="s">
        <v>124</v>
      </c>
      <c r="B73" s="46">
        <v>11984100</v>
      </c>
      <c r="C73" s="52">
        <f t="shared" si="2"/>
        <v>-361000</v>
      </c>
      <c r="D73" s="25">
        <v>11623100</v>
      </c>
    </row>
    <row r="74" spans="1:6" x14ac:dyDescent="0.2">
      <c r="A74" s="14" t="s">
        <v>125</v>
      </c>
      <c r="B74" s="46">
        <v>16060900</v>
      </c>
      <c r="C74" s="52">
        <f t="shared" si="2"/>
        <v>275200</v>
      </c>
      <c r="D74" s="25">
        <v>16336100</v>
      </c>
    </row>
    <row r="75" spans="1:6" ht="14.1" customHeight="1" x14ac:dyDescent="0.2">
      <c r="A75" s="14" t="s">
        <v>46</v>
      </c>
      <c r="B75" s="46">
        <v>5970900</v>
      </c>
      <c r="C75" s="52">
        <f t="shared" si="2"/>
        <v>254200</v>
      </c>
      <c r="D75" s="25">
        <v>6225100</v>
      </c>
    </row>
    <row r="76" spans="1:6" ht="14.1" customHeight="1" x14ac:dyDescent="0.2">
      <c r="A76" s="14" t="s">
        <v>47</v>
      </c>
      <c r="B76" s="46">
        <v>4342700</v>
      </c>
      <c r="C76" s="52">
        <f t="shared" si="2"/>
        <v>87000</v>
      </c>
      <c r="D76" s="25">
        <v>4429700</v>
      </c>
    </row>
    <row r="77" spans="1:6" ht="14.1" customHeight="1" thickBot="1" x14ac:dyDescent="0.25">
      <c r="A77" s="32" t="s">
        <v>48</v>
      </c>
      <c r="B77" s="47">
        <v>6356000</v>
      </c>
      <c r="C77" s="52">
        <f t="shared" si="2"/>
        <v>133700</v>
      </c>
      <c r="D77" s="27">
        <v>6489700</v>
      </c>
    </row>
    <row r="78" spans="1:6" ht="13.9" customHeight="1" thickBot="1" x14ac:dyDescent="0.25">
      <c r="A78" s="9" t="s">
        <v>5</v>
      </c>
      <c r="B78" s="48">
        <f>SUM(B66:B77)</f>
        <v>194320400</v>
      </c>
      <c r="C78" s="48">
        <f>SUM(C66:C77)</f>
        <v>2934400</v>
      </c>
      <c r="D78" s="42">
        <f>SUM(D66:D77)</f>
        <v>197254800</v>
      </c>
      <c r="F78" s="38"/>
    </row>
    <row r="79" spans="1:6" ht="13.9" customHeight="1" x14ac:dyDescent="0.2">
      <c r="A79" s="12"/>
      <c r="C79" s="12"/>
    </row>
    <row r="80" spans="1:6" ht="13.9" customHeight="1" thickBot="1" x14ac:dyDescent="0.25">
      <c r="A80" s="12" t="s">
        <v>6</v>
      </c>
      <c r="B80" s="41"/>
      <c r="C80" s="12"/>
      <c r="D80" s="41" t="s">
        <v>87</v>
      </c>
    </row>
    <row r="81" spans="1:4" ht="45" customHeight="1" thickBot="1" x14ac:dyDescent="0.25">
      <c r="A81" s="6" t="s">
        <v>10</v>
      </c>
      <c r="B81" s="51" t="s">
        <v>113</v>
      </c>
      <c r="C81" s="51" t="s">
        <v>114</v>
      </c>
      <c r="D81" s="24" t="s">
        <v>115</v>
      </c>
    </row>
    <row r="82" spans="1:4" ht="14.1" customHeight="1" x14ac:dyDescent="0.2">
      <c r="A82" s="33" t="s">
        <v>36</v>
      </c>
      <c r="B82" s="44">
        <v>3550700</v>
      </c>
      <c r="C82" s="52">
        <f t="shared" ref="C82:C110" si="3">D82-B82</f>
        <v>92100</v>
      </c>
      <c r="D82" s="29">
        <v>3642800</v>
      </c>
    </row>
    <row r="83" spans="1:4" ht="14.1" customHeight="1" x14ac:dyDescent="0.2">
      <c r="A83" s="20" t="s">
        <v>126</v>
      </c>
      <c r="B83" s="46">
        <v>10255400</v>
      </c>
      <c r="C83" s="52">
        <f t="shared" si="3"/>
        <v>-16400</v>
      </c>
      <c r="D83" s="25">
        <v>10239000</v>
      </c>
    </row>
    <row r="84" spans="1:4" ht="14.1" customHeight="1" x14ac:dyDescent="0.2">
      <c r="A84" s="20" t="s">
        <v>37</v>
      </c>
      <c r="B84" s="46">
        <v>12838500</v>
      </c>
      <c r="C84" s="52">
        <f t="shared" si="3"/>
        <v>683400</v>
      </c>
      <c r="D84" s="25">
        <v>13521900</v>
      </c>
    </row>
    <row r="85" spans="1:4" ht="24" x14ac:dyDescent="0.2">
      <c r="A85" s="20" t="s">
        <v>70</v>
      </c>
      <c r="B85" s="46">
        <v>10124600</v>
      </c>
      <c r="C85" s="52">
        <f t="shared" si="3"/>
        <v>867300</v>
      </c>
      <c r="D85" s="25">
        <v>10991900</v>
      </c>
    </row>
    <row r="86" spans="1:4" ht="14.1" customHeight="1" x14ac:dyDescent="0.2">
      <c r="A86" s="20" t="s">
        <v>38</v>
      </c>
      <c r="B86" s="46">
        <v>29251000</v>
      </c>
      <c r="C86" s="52">
        <f t="shared" si="3"/>
        <v>430800</v>
      </c>
      <c r="D86" s="25">
        <v>29681800</v>
      </c>
    </row>
    <row r="87" spans="1:4" ht="14.1" customHeight="1" x14ac:dyDescent="0.2">
      <c r="A87" s="19" t="s">
        <v>127</v>
      </c>
      <c r="B87" s="46">
        <v>12780600</v>
      </c>
      <c r="C87" s="52">
        <f t="shared" si="3"/>
        <v>-19900</v>
      </c>
      <c r="D87" s="25">
        <v>12760700</v>
      </c>
    </row>
    <row r="88" spans="1:4" ht="14.1" customHeight="1" x14ac:dyDescent="0.2">
      <c r="A88" s="19" t="s">
        <v>11</v>
      </c>
      <c r="B88" s="46">
        <v>11975700</v>
      </c>
      <c r="C88" s="52">
        <f t="shared" si="3"/>
        <v>217200</v>
      </c>
      <c r="D88" s="25">
        <v>12192900</v>
      </c>
    </row>
    <row r="89" spans="1:4" ht="14.1" customHeight="1" x14ac:dyDescent="0.2">
      <c r="A89" s="21" t="s">
        <v>67</v>
      </c>
      <c r="B89" s="46">
        <v>31892300</v>
      </c>
      <c r="C89" s="52">
        <f t="shared" si="3"/>
        <v>562400</v>
      </c>
      <c r="D89" s="25">
        <v>32454700</v>
      </c>
    </row>
    <row r="90" spans="1:4" ht="24" x14ac:dyDescent="0.2">
      <c r="A90" s="20" t="s">
        <v>128</v>
      </c>
      <c r="B90" s="46">
        <v>9429500</v>
      </c>
      <c r="C90" s="52">
        <f t="shared" si="3"/>
        <v>-94400</v>
      </c>
      <c r="D90" s="25">
        <v>9335100</v>
      </c>
    </row>
    <row r="91" spans="1:4" ht="14.1" customHeight="1" x14ac:dyDescent="0.2">
      <c r="A91" s="22" t="s">
        <v>80</v>
      </c>
      <c r="B91" s="46">
        <v>15617900</v>
      </c>
      <c r="C91" s="52">
        <f t="shared" si="3"/>
        <v>75000</v>
      </c>
      <c r="D91" s="25">
        <v>15692900</v>
      </c>
    </row>
    <row r="92" spans="1:4" ht="14.1" customHeight="1" x14ac:dyDescent="0.2">
      <c r="A92" s="20" t="s">
        <v>62</v>
      </c>
      <c r="B92" s="46">
        <v>23950100</v>
      </c>
      <c r="C92" s="52">
        <f t="shared" si="3"/>
        <v>656600</v>
      </c>
      <c r="D92" s="25">
        <v>24606700</v>
      </c>
    </row>
    <row r="93" spans="1:4" ht="14.1" customHeight="1" x14ac:dyDescent="0.2">
      <c r="A93" s="19" t="s">
        <v>103</v>
      </c>
      <c r="B93" s="46">
        <v>23277100</v>
      </c>
      <c r="C93" s="52">
        <f t="shared" si="3"/>
        <v>307700</v>
      </c>
      <c r="D93" s="25">
        <v>23584800</v>
      </c>
    </row>
    <row r="94" spans="1:4" ht="24" x14ac:dyDescent="0.2">
      <c r="A94" s="20" t="s">
        <v>81</v>
      </c>
      <c r="B94" s="46">
        <v>34519500</v>
      </c>
      <c r="C94" s="52">
        <f t="shared" si="3"/>
        <v>342200</v>
      </c>
      <c r="D94" s="25">
        <v>34861700</v>
      </c>
    </row>
    <row r="95" spans="1:4" ht="14.1" customHeight="1" x14ac:dyDescent="0.2">
      <c r="A95" s="19" t="s">
        <v>17</v>
      </c>
      <c r="B95" s="46">
        <v>13304000</v>
      </c>
      <c r="C95" s="52">
        <f t="shared" si="3"/>
        <v>2447200</v>
      </c>
      <c r="D95" s="25">
        <v>15751200</v>
      </c>
    </row>
    <row r="96" spans="1:4" ht="24" x14ac:dyDescent="0.2">
      <c r="A96" s="20" t="s">
        <v>39</v>
      </c>
      <c r="B96" s="46">
        <v>12231500</v>
      </c>
      <c r="C96" s="52">
        <f t="shared" si="3"/>
        <v>50200</v>
      </c>
      <c r="D96" s="25">
        <v>12281700</v>
      </c>
    </row>
    <row r="97" spans="1:4" ht="14.1" customHeight="1" x14ac:dyDescent="0.2">
      <c r="A97" s="20" t="s">
        <v>82</v>
      </c>
      <c r="B97" s="46">
        <v>12503800</v>
      </c>
      <c r="C97" s="52">
        <f t="shared" si="3"/>
        <v>550600</v>
      </c>
      <c r="D97" s="25">
        <v>13054400</v>
      </c>
    </row>
    <row r="98" spans="1:4" ht="24" x14ac:dyDescent="0.2">
      <c r="A98" s="20" t="s">
        <v>129</v>
      </c>
      <c r="B98" s="46">
        <v>10721200</v>
      </c>
      <c r="C98" s="52">
        <f t="shared" si="3"/>
        <v>-212100</v>
      </c>
      <c r="D98" s="25">
        <v>10509100</v>
      </c>
    </row>
    <row r="99" spans="1:4" ht="14.1" customHeight="1" x14ac:dyDescent="0.2">
      <c r="A99" s="20" t="s">
        <v>83</v>
      </c>
      <c r="B99" s="46">
        <v>29603100</v>
      </c>
      <c r="C99" s="52">
        <f t="shared" si="3"/>
        <v>2304200</v>
      </c>
      <c r="D99" s="25">
        <v>31907300</v>
      </c>
    </row>
    <row r="100" spans="1:4" ht="14.1" customHeight="1" x14ac:dyDescent="0.2">
      <c r="A100" s="22" t="s">
        <v>84</v>
      </c>
      <c r="B100" s="46">
        <v>11039400</v>
      </c>
      <c r="C100" s="52">
        <f t="shared" si="3"/>
        <v>546500</v>
      </c>
      <c r="D100" s="25">
        <v>11585900</v>
      </c>
    </row>
    <row r="101" spans="1:4" ht="14.1" customHeight="1" x14ac:dyDescent="0.2">
      <c r="A101" s="23" t="s">
        <v>12</v>
      </c>
      <c r="B101" s="46">
        <v>17607800</v>
      </c>
      <c r="C101" s="52">
        <f t="shared" si="3"/>
        <v>113600</v>
      </c>
      <c r="D101" s="25">
        <v>17721400</v>
      </c>
    </row>
    <row r="102" spans="1:4" ht="14.1" customHeight="1" x14ac:dyDescent="0.2">
      <c r="A102" s="20" t="s">
        <v>13</v>
      </c>
      <c r="B102" s="46">
        <v>3271000</v>
      </c>
      <c r="C102" s="52">
        <f t="shared" si="3"/>
        <v>42600</v>
      </c>
      <c r="D102" s="25">
        <v>3313600</v>
      </c>
    </row>
    <row r="103" spans="1:4" ht="14.1" customHeight="1" x14ac:dyDescent="0.2">
      <c r="A103" s="22" t="s">
        <v>14</v>
      </c>
      <c r="B103" s="46">
        <v>13225100</v>
      </c>
      <c r="C103" s="52">
        <f t="shared" si="3"/>
        <v>340700</v>
      </c>
      <c r="D103" s="25">
        <v>13565800</v>
      </c>
    </row>
    <row r="104" spans="1:4" ht="14.1" customHeight="1" x14ac:dyDescent="0.2">
      <c r="A104" s="22" t="s">
        <v>15</v>
      </c>
      <c r="B104" s="46">
        <v>5489500</v>
      </c>
      <c r="C104" s="52">
        <f t="shared" si="3"/>
        <v>100700</v>
      </c>
      <c r="D104" s="25">
        <v>5590200</v>
      </c>
    </row>
    <row r="105" spans="1:4" ht="14.1" customHeight="1" x14ac:dyDescent="0.2">
      <c r="A105" s="22" t="s">
        <v>40</v>
      </c>
      <c r="B105" s="46">
        <v>18314800</v>
      </c>
      <c r="C105" s="52">
        <f t="shared" si="3"/>
        <v>227000</v>
      </c>
      <c r="D105" s="25">
        <v>18541800</v>
      </c>
    </row>
    <row r="106" spans="1:4" ht="24" x14ac:dyDescent="0.2">
      <c r="A106" s="22" t="s">
        <v>41</v>
      </c>
      <c r="B106" s="46">
        <v>5437200</v>
      </c>
      <c r="C106" s="52">
        <f t="shared" si="3"/>
        <v>156700</v>
      </c>
      <c r="D106" s="25">
        <v>5593900</v>
      </c>
    </row>
    <row r="107" spans="1:4" ht="14.1" customHeight="1" x14ac:dyDescent="0.2">
      <c r="A107" s="22" t="s">
        <v>63</v>
      </c>
      <c r="B107" s="46">
        <v>6533600</v>
      </c>
      <c r="C107" s="52">
        <f t="shared" si="3"/>
        <v>284300</v>
      </c>
      <c r="D107" s="25">
        <v>6817900</v>
      </c>
    </row>
    <row r="108" spans="1:4" ht="14.1" customHeight="1" x14ac:dyDescent="0.2">
      <c r="A108" s="22" t="s">
        <v>71</v>
      </c>
      <c r="B108" s="46">
        <v>8471300</v>
      </c>
      <c r="C108" s="52">
        <f t="shared" si="3"/>
        <v>175400</v>
      </c>
      <c r="D108" s="25">
        <v>8646700</v>
      </c>
    </row>
    <row r="109" spans="1:4" ht="24" x14ac:dyDescent="0.2">
      <c r="A109" s="22" t="s">
        <v>42</v>
      </c>
      <c r="B109" s="46">
        <v>6356000</v>
      </c>
      <c r="C109" s="52">
        <f t="shared" si="3"/>
        <v>133900</v>
      </c>
      <c r="D109" s="25">
        <v>6489900</v>
      </c>
    </row>
    <row r="110" spans="1:4" ht="14.1" customHeight="1" thickBot="1" x14ac:dyDescent="0.25">
      <c r="A110" s="34" t="s">
        <v>43</v>
      </c>
      <c r="B110" s="47">
        <v>6357000</v>
      </c>
      <c r="C110" s="52">
        <f t="shared" si="3"/>
        <v>230800</v>
      </c>
      <c r="D110" s="27">
        <v>6587800</v>
      </c>
    </row>
    <row r="111" spans="1:4" ht="13.9" customHeight="1" thickBot="1" x14ac:dyDescent="0.25">
      <c r="A111" s="9" t="s">
        <v>7</v>
      </c>
      <c r="B111" s="48">
        <f>SUM(B82:B110)</f>
        <v>409929200</v>
      </c>
      <c r="C111" s="48">
        <f>SUM(C82:C110)</f>
        <v>11596300</v>
      </c>
      <c r="D111" s="42">
        <f>SUM(D82:D110)</f>
        <v>421525500</v>
      </c>
    </row>
    <row r="112" spans="1:4" ht="13.9" customHeight="1" x14ac:dyDescent="0.2">
      <c r="A112" s="12"/>
      <c r="C112" s="12"/>
    </row>
    <row r="113" spans="1:4" ht="13.9" customHeight="1" thickBot="1" x14ac:dyDescent="0.25">
      <c r="A113" s="12" t="s">
        <v>8</v>
      </c>
      <c r="B113" s="41"/>
      <c r="C113" s="12"/>
      <c r="D113" s="41" t="s">
        <v>87</v>
      </c>
    </row>
    <row r="114" spans="1:4" ht="45" customHeight="1" thickBot="1" x14ac:dyDescent="0.25">
      <c r="A114" s="6" t="s">
        <v>10</v>
      </c>
      <c r="B114" s="51" t="s">
        <v>113</v>
      </c>
      <c r="C114" s="51" t="s">
        <v>114</v>
      </c>
      <c r="D114" s="24" t="s">
        <v>115</v>
      </c>
    </row>
    <row r="115" spans="1:4" ht="14.1" customHeight="1" x14ac:dyDescent="0.2">
      <c r="A115" s="31" t="s">
        <v>130</v>
      </c>
      <c r="B115" s="44">
        <v>4626200</v>
      </c>
      <c r="C115" s="52">
        <f t="shared" ref="C115:C136" si="4">D115-B115</f>
        <v>-995200</v>
      </c>
      <c r="D115" s="29">
        <v>3631000</v>
      </c>
    </row>
    <row r="116" spans="1:4" ht="24" x14ac:dyDescent="0.2">
      <c r="A116" s="14" t="s">
        <v>85</v>
      </c>
      <c r="B116" s="46">
        <v>1996000</v>
      </c>
      <c r="C116" s="52">
        <f t="shared" si="4"/>
        <v>202900</v>
      </c>
      <c r="D116" s="25">
        <v>2198900</v>
      </c>
    </row>
    <row r="117" spans="1:4" ht="24" x14ac:dyDescent="0.2">
      <c r="A117" s="14" t="s">
        <v>131</v>
      </c>
      <c r="B117" s="46">
        <v>10328600</v>
      </c>
      <c r="C117" s="52">
        <f t="shared" si="4"/>
        <v>-395700</v>
      </c>
      <c r="D117" s="25">
        <v>9932900</v>
      </c>
    </row>
    <row r="118" spans="1:4" ht="24" x14ac:dyDescent="0.2">
      <c r="A118" s="14" t="s">
        <v>54</v>
      </c>
      <c r="B118" s="46">
        <v>26905800</v>
      </c>
      <c r="C118" s="52">
        <f t="shared" si="4"/>
        <v>1662900</v>
      </c>
      <c r="D118" s="25">
        <v>28568700</v>
      </c>
    </row>
    <row r="119" spans="1:4" ht="24" x14ac:dyDescent="0.2">
      <c r="A119" s="20" t="s">
        <v>91</v>
      </c>
      <c r="B119" s="46">
        <v>27800000</v>
      </c>
      <c r="C119" s="52">
        <f t="shared" si="4"/>
        <v>1096000</v>
      </c>
      <c r="D119" s="25">
        <v>28896000</v>
      </c>
    </row>
    <row r="120" spans="1:4" ht="14.1" customHeight="1" x14ac:dyDescent="0.2">
      <c r="A120" s="19" t="s">
        <v>86</v>
      </c>
      <c r="B120" s="46">
        <v>24302200</v>
      </c>
      <c r="C120" s="52">
        <f t="shared" si="4"/>
        <v>399600</v>
      </c>
      <c r="D120" s="25">
        <v>24701800</v>
      </c>
    </row>
    <row r="121" spans="1:4" ht="14.1" customHeight="1" x14ac:dyDescent="0.2">
      <c r="A121" s="19" t="s">
        <v>49</v>
      </c>
      <c r="B121" s="46">
        <v>15112400</v>
      </c>
      <c r="C121" s="52">
        <f t="shared" si="4"/>
        <v>300900</v>
      </c>
      <c r="D121" s="25">
        <v>15413300</v>
      </c>
    </row>
    <row r="122" spans="1:4" ht="24" x14ac:dyDescent="0.2">
      <c r="A122" s="20" t="s">
        <v>50</v>
      </c>
      <c r="B122" s="46">
        <v>41033700</v>
      </c>
      <c r="C122" s="52">
        <f t="shared" si="4"/>
        <v>818400</v>
      </c>
      <c r="D122" s="25">
        <v>41852100</v>
      </c>
    </row>
    <row r="123" spans="1:4" ht="24" x14ac:dyDescent="0.2">
      <c r="A123" s="20" t="s">
        <v>132</v>
      </c>
      <c r="B123" s="46">
        <v>22064500</v>
      </c>
      <c r="C123" s="52">
        <f t="shared" si="4"/>
        <v>-446900</v>
      </c>
      <c r="D123" s="25">
        <v>21617600</v>
      </c>
    </row>
    <row r="124" spans="1:4" ht="24" x14ac:dyDescent="0.2">
      <c r="A124" s="20" t="s">
        <v>51</v>
      </c>
      <c r="B124" s="46">
        <v>8267900</v>
      </c>
      <c r="C124" s="52">
        <f t="shared" si="4"/>
        <v>143300</v>
      </c>
      <c r="D124" s="25">
        <v>8411200</v>
      </c>
    </row>
    <row r="125" spans="1:4" ht="14.1" customHeight="1" x14ac:dyDescent="0.2">
      <c r="A125" s="20" t="s">
        <v>104</v>
      </c>
      <c r="B125" s="46">
        <v>16530300</v>
      </c>
      <c r="C125" s="52">
        <f t="shared" si="4"/>
        <v>259100</v>
      </c>
      <c r="D125" s="25">
        <v>16789400</v>
      </c>
    </row>
    <row r="126" spans="1:4" ht="14.1" customHeight="1" x14ac:dyDescent="0.2">
      <c r="A126" s="20" t="s">
        <v>92</v>
      </c>
      <c r="B126" s="46">
        <v>43165400</v>
      </c>
      <c r="C126" s="52">
        <f t="shared" si="4"/>
        <v>1834600</v>
      </c>
      <c r="D126" s="25">
        <v>45000000</v>
      </c>
    </row>
    <row r="127" spans="1:4" ht="14.1" customHeight="1" x14ac:dyDescent="0.2">
      <c r="A127" s="20" t="s">
        <v>105</v>
      </c>
      <c r="B127" s="46">
        <v>9404100</v>
      </c>
      <c r="C127" s="52">
        <f t="shared" si="4"/>
        <v>745900</v>
      </c>
      <c r="D127" s="25">
        <v>10150000</v>
      </c>
    </row>
    <row r="128" spans="1:4" ht="24" x14ac:dyDescent="0.2">
      <c r="A128" s="20" t="s">
        <v>52</v>
      </c>
      <c r="B128" s="46">
        <v>10286700</v>
      </c>
      <c r="C128" s="52">
        <f t="shared" si="4"/>
        <v>210700</v>
      </c>
      <c r="D128" s="25">
        <v>10497400</v>
      </c>
    </row>
    <row r="129" spans="1:4" ht="14.1" customHeight="1" x14ac:dyDescent="0.2">
      <c r="A129" s="20" t="s">
        <v>133</v>
      </c>
      <c r="B129" s="46">
        <v>16040500</v>
      </c>
      <c r="C129" s="52">
        <f t="shared" si="4"/>
        <v>-186700</v>
      </c>
      <c r="D129" s="25">
        <v>15853800</v>
      </c>
    </row>
    <row r="130" spans="1:4" ht="14.1" customHeight="1" x14ac:dyDescent="0.2">
      <c r="A130" s="20" t="s">
        <v>134</v>
      </c>
      <c r="B130" s="46">
        <v>19655700</v>
      </c>
      <c r="C130" s="52">
        <f t="shared" si="4"/>
        <v>-101800</v>
      </c>
      <c r="D130" s="25">
        <v>19553900</v>
      </c>
    </row>
    <row r="131" spans="1:4" ht="24" x14ac:dyDescent="0.2">
      <c r="A131" s="20" t="s">
        <v>135</v>
      </c>
      <c r="B131" s="46">
        <v>15569900</v>
      </c>
      <c r="C131" s="52">
        <f t="shared" si="4"/>
        <v>-2204500</v>
      </c>
      <c r="D131" s="25">
        <v>13365400</v>
      </c>
    </row>
    <row r="132" spans="1:4" ht="24" x14ac:dyDescent="0.2">
      <c r="A132" s="20" t="s">
        <v>106</v>
      </c>
      <c r="B132" s="46">
        <v>31405900</v>
      </c>
      <c r="C132" s="52">
        <f t="shared" si="4"/>
        <v>590300</v>
      </c>
      <c r="D132" s="25">
        <v>31996200</v>
      </c>
    </row>
    <row r="133" spans="1:4" ht="24" x14ac:dyDescent="0.2">
      <c r="A133" s="20" t="s">
        <v>55</v>
      </c>
      <c r="B133" s="46">
        <v>7067800</v>
      </c>
      <c r="C133" s="52">
        <f t="shared" si="4"/>
        <v>129700</v>
      </c>
      <c r="D133" s="25">
        <v>7197500</v>
      </c>
    </row>
    <row r="134" spans="1:4" ht="14.1" customHeight="1" x14ac:dyDescent="0.2">
      <c r="A134" s="20" t="s">
        <v>56</v>
      </c>
      <c r="B134" s="46">
        <v>11399800</v>
      </c>
      <c r="C134" s="52">
        <f t="shared" si="4"/>
        <v>464400</v>
      </c>
      <c r="D134" s="25">
        <v>11864200</v>
      </c>
    </row>
    <row r="135" spans="1:4" ht="14.1" customHeight="1" x14ac:dyDescent="0.2">
      <c r="A135" s="19" t="s">
        <v>109</v>
      </c>
      <c r="B135" s="46">
        <v>14651700</v>
      </c>
      <c r="C135" s="52">
        <f t="shared" si="4"/>
        <v>341900</v>
      </c>
      <c r="D135" s="25">
        <v>14993600</v>
      </c>
    </row>
    <row r="136" spans="1:4" ht="14.1" customHeight="1" thickBot="1" x14ac:dyDescent="0.25">
      <c r="A136" s="19" t="s">
        <v>57</v>
      </c>
      <c r="B136" s="46">
        <v>3537400</v>
      </c>
      <c r="C136" s="52">
        <f t="shared" si="4"/>
        <v>72400</v>
      </c>
      <c r="D136" s="25">
        <v>3609800</v>
      </c>
    </row>
    <row r="137" spans="1:4" ht="13.9" customHeight="1" thickBot="1" x14ac:dyDescent="0.25">
      <c r="A137" s="9" t="s">
        <v>9</v>
      </c>
      <c r="B137" s="48">
        <f>SUM(B115:B136)</f>
        <v>381152500</v>
      </c>
      <c r="C137" s="48">
        <f>SUM(C115:C136)</f>
        <v>4942200</v>
      </c>
      <c r="D137" s="42">
        <f>SUM(D115:D136)</f>
        <v>386094700</v>
      </c>
    </row>
    <row r="138" spans="1:4" ht="13.9" customHeight="1" x14ac:dyDescent="0.2">
      <c r="A138" s="11"/>
      <c r="C138" s="11"/>
    </row>
    <row r="139" spans="1:4" ht="13.9" customHeight="1" thickBot="1" x14ac:dyDescent="0.25">
      <c r="A139" s="11"/>
      <c r="C139" s="11"/>
    </row>
    <row r="140" spans="1:4" ht="24.75" thickBot="1" x14ac:dyDescent="0.25">
      <c r="A140" s="35" t="s">
        <v>16</v>
      </c>
      <c r="B140" s="50">
        <f>B18+B62+B78+B111+B137</f>
        <v>1838609700</v>
      </c>
      <c r="C140" s="50">
        <f>C18+C62+C78+C111+C137</f>
        <v>40203300</v>
      </c>
      <c r="D140" s="43">
        <f>D18+D62+D78+D111+D137</f>
        <v>1878813000</v>
      </c>
    </row>
    <row r="141" spans="1:4" ht="13.9" customHeight="1" x14ac:dyDescent="0.2"/>
    <row r="142" spans="1:4" ht="13.9" customHeight="1" x14ac:dyDescent="0.2">
      <c r="A142" s="1" t="s">
        <v>111</v>
      </c>
    </row>
    <row r="143" spans="1:4" ht="12.75" customHeight="1" x14ac:dyDescent="0.2">
      <c r="A143" s="36" t="s">
        <v>112</v>
      </c>
      <c r="B143" s="36"/>
      <c r="C143" s="36"/>
    </row>
    <row r="144" spans="1:4" ht="12.75" customHeight="1" x14ac:dyDescent="0.2">
      <c r="A144" s="36" t="s">
        <v>116</v>
      </c>
      <c r="B144" s="36"/>
      <c r="C144" s="36"/>
    </row>
    <row r="145" spans="1:3" ht="12.75" customHeight="1" x14ac:dyDescent="0.2">
      <c r="A145" s="36"/>
      <c r="B145" s="36"/>
      <c r="C145" s="36"/>
    </row>
    <row r="146" spans="1:3" ht="12.75" customHeight="1" x14ac:dyDescent="0.2">
      <c r="A146" s="36"/>
      <c r="B146" s="36"/>
      <c r="C146" s="36"/>
    </row>
    <row r="147" spans="1:3" ht="12.75" customHeight="1" x14ac:dyDescent="0.2"/>
    <row r="148" spans="1:3" ht="12.75" customHeight="1" x14ac:dyDescent="0.2"/>
    <row r="149" spans="1:3" ht="12.75" customHeight="1" x14ac:dyDescent="0.2"/>
    <row r="150" spans="1:3" ht="12.75" customHeight="1" x14ac:dyDescent="0.2"/>
    <row r="151" spans="1:3" ht="12.75" customHeight="1" x14ac:dyDescent="0.2"/>
    <row r="152" spans="1:3" ht="12.75" customHeight="1" x14ac:dyDescent="0.2"/>
    <row r="153" spans="1:3" ht="12.75" customHeight="1" x14ac:dyDescent="0.2"/>
    <row r="154" spans="1:3" ht="12.75" customHeight="1" x14ac:dyDescent="0.2"/>
    <row r="155" spans="1:3" ht="12.75" customHeight="1" x14ac:dyDescent="0.2"/>
    <row r="156" spans="1:3" ht="12.75" customHeight="1" x14ac:dyDescent="0.2"/>
    <row r="157" spans="1:3" ht="12.75" customHeight="1" x14ac:dyDescent="0.2"/>
    <row r="158" spans="1:3" ht="12.75" customHeight="1" x14ac:dyDescent="0.2"/>
    <row r="159" spans="1:3" ht="12.75" customHeight="1" x14ac:dyDescent="0.2"/>
    <row r="160" spans="1:3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</sheetData>
  <mergeCells count="1">
    <mergeCell ref="A1:D1"/>
  </mergeCells>
  <phoneticPr fontId="3" type="noConversion"/>
  <pageMargins left="0.78740157480314965" right="0.78740157480314965" top="1.1811023622047245" bottom="1.1811023622047245" header="0.51181102362204722" footer="0.51181102362204722"/>
  <pageSetup paperSize="9" firstPageNumber="3" orientation="portrait" useFirstPageNumber="1" r:id="rId1"/>
  <headerFooter alignWithMargins="0">
    <oddHeader>&amp;C&amp;"Arial,Kurzíva"&amp;12Příloha č. 1 - Rozpis upraveného rozpočtu přímých nákladů v roce 2015 na jednotlivé školy a školská zařízení zřizovaná Olomouckým krajem - UZ 33 353</oddHeader>
    <oddFooter>&amp;L&amp;"Arial,Kurzíva"Zastupitelstvo Olomouckého kraje 12. 2. 2016
11.- Rozpis rozpočtu škol a školských zařízení v působnosti OK v roce 2015
Příloha č. 1 - Rozpis upraveného rozpočtu PN 2015 na školy zřizované OK&amp;R&amp;"Arial,Kurzíva"Strana &amp;P (celkem 76)</oddFooter>
  </headerFooter>
  <rowBreaks count="1" manualBreakCount="1">
    <brk id="1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PN 2015 školy zřiz. OK</vt:lpstr>
    </vt:vector>
  </TitlesOfParts>
  <Company>KUOK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Alžběta Švihálková</dc:creator>
  <cp:lastModifiedBy>Vrbová Jitka</cp:lastModifiedBy>
  <cp:lastPrinted>2016-01-22T07:03:38Z</cp:lastPrinted>
  <dcterms:created xsi:type="dcterms:W3CDTF">2003-03-18T09:23:49Z</dcterms:created>
  <dcterms:modified xsi:type="dcterms:W3CDTF">2016-01-22T10:20:07Z</dcterms:modified>
</cp:coreProperties>
</file>